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WBS!$B$12:$JA$14</definedName>
    <definedName name="_xlnm._FilterDatabase" localSheetId="2" hidden="1">課題整理_0609!$B$7:$M$55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IW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8" i="21"/>
  <c r="D82" i="21" s="1"/>
  <c r="D83"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1" i="18" s="1"/>
  <c r="HB12" i="18" s="1"/>
  <c r="FH12" i="18"/>
  <c r="FI12" i="18" l="1"/>
  <c r="FJ11" i="18"/>
  <c r="HC11" i="18" s="1"/>
  <c r="HC12" i="18" s="1"/>
  <c r="FJ12" i="18" l="1"/>
  <c r="FK11" i="18"/>
  <c r="FL11" i="18" l="1"/>
  <c r="HE11" i="18" s="1"/>
  <c r="HE12" i="18" s="1"/>
  <c r="HD11" i="18"/>
  <c r="HD12" i="18" s="1"/>
  <c r="FM11" i="18"/>
  <c r="HF11" i="18" s="1"/>
  <c r="HF12" i="18" s="1"/>
  <c r="FL12" i="18"/>
  <c r="FK12" i="18"/>
  <c r="IW11" i="18"/>
  <c r="IW12" i="18" s="1"/>
  <c r="FN11" i="18" l="1"/>
  <c r="HG11" i="18" s="1"/>
  <c r="HG12" i="18" s="1"/>
  <c r="FM12" i="18"/>
  <c r="FN12" i="18" l="1"/>
  <c r="FO11" i="18"/>
  <c r="HH11" i="18" s="1"/>
  <c r="HH12" i="18" s="1"/>
  <c r="FO12" i="18" l="1"/>
  <c r="FP11" i="18"/>
  <c r="HI11" i="18" s="1"/>
  <c r="HI12" i="18" s="1"/>
  <c r="FP12" i="18" l="1"/>
  <c r="FQ11" i="18"/>
  <c r="HJ11" i="18" s="1"/>
  <c r="HJ12" i="18" s="1"/>
  <c r="FQ12" i="18" l="1"/>
  <c r="FR11" i="18"/>
  <c r="HK11" i="18" s="1"/>
  <c r="HK12" i="18" s="1"/>
  <c r="FS11" i="18" l="1"/>
  <c r="HL11" i="18" s="1"/>
  <c r="HL12" i="18" s="1"/>
  <c r="FR12" i="18"/>
  <c r="FT11" i="18" l="1"/>
  <c r="HM11" i="18" s="1"/>
  <c r="HM12" i="18" s="1"/>
  <c r="FS12" i="18"/>
  <c r="FU11" i="18" l="1"/>
  <c r="HN11" i="18" s="1"/>
  <c r="HN12" i="18" s="1"/>
  <c r="FT12" i="18"/>
  <c r="FV11" i="18" l="1"/>
  <c r="HO11" i="18" s="1"/>
  <c r="HO12" i="18" s="1"/>
  <c r="FU12" i="18"/>
  <c r="FV12" i="18" l="1"/>
  <c r="FW11" i="18"/>
  <c r="HP11" i="18" s="1"/>
  <c r="HP12" i="18" s="1"/>
  <c r="FW12" i="18" l="1"/>
  <c r="FX11" i="18"/>
  <c r="HQ11" i="18" s="1"/>
  <c r="HQ12" i="18" s="1"/>
  <c r="FX12" i="18" l="1"/>
  <c r="FY11" i="18"/>
  <c r="HR11" i="18" s="1"/>
  <c r="HR12" i="18" s="1"/>
  <c r="FY12" i="18" l="1"/>
  <c r="FZ11" i="18"/>
  <c r="HS11" i="18" s="1"/>
  <c r="HS12" i="18" s="1"/>
  <c r="GA11" i="18" l="1"/>
  <c r="HT11" i="18" s="1"/>
  <c r="HT12" i="18" s="1"/>
  <c r="FZ12" i="18"/>
  <c r="GB11" i="18" l="1"/>
  <c r="HU11" i="18" s="1"/>
  <c r="HU12" i="18" s="1"/>
  <c r="GA12" i="18"/>
  <c r="GC11" i="18" l="1"/>
  <c r="HV11" i="18" s="1"/>
  <c r="HV12" i="18" s="1"/>
  <c r="GB12" i="18"/>
  <c r="GD11" i="18" l="1"/>
  <c r="HW11" i="18" s="1"/>
  <c r="HW12" i="18" s="1"/>
  <c r="GC12" i="18"/>
  <c r="GD12" i="18" l="1"/>
  <c r="GE11" i="18"/>
  <c r="HX11" i="18" s="1"/>
  <c r="HX12" i="18" s="1"/>
  <c r="GE12" i="18" l="1"/>
  <c r="GF11" i="18"/>
  <c r="HY11" i="18" s="1"/>
  <c r="HY12" i="18" s="1"/>
  <c r="GF12" i="18" l="1"/>
  <c r="GG11" i="18"/>
  <c r="HZ11" i="18" s="1"/>
  <c r="HZ12" i="18" s="1"/>
  <c r="GG12" i="18" l="1"/>
  <c r="GH11" i="18"/>
  <c r="IA11" i="18" s="1"/>
  <c r="IA12" i="18" s="1"/>
  <c r="GI11" i="18" l="1"/>
  <c r="IB11" i="18" s="1"/>
  <c r="IB12" i="18" s="1"/>
  <c r="GH12" i="18"/>
  <c r="GJ11" i="18" l="1"/>
  <c r="IC11" i="18" s="1"/>
  <c r="IC12" i="18" s="1"/>
  <c r="GI12" i="18"/>
  <c r="GK11" i="18" l="1"/>
  <c r="ID11" i="18" s="1"/>
  <c r="ID12" i="18" s="1"/>
  <c r="GJ12" i="18"/>
  <c r="GL11" i="18" l="1"/>
  <c r="IE11" i="18" s="1"/>
  <c r="IE12" i="18" s="1"/>
  <c r="GK12" i="18"/>
  <c r="GL12" i="18" l="1"/>
  <c r="GM11" i="18"/>
  <c r="IF11" i="18" s="1"/>
  <c r="IF12" i="18" s="1"/>
  <c r="GM12" i="18" l="1"/>
  <c r="GN11" i="18"/>
  <c r="IG11" i="18" s="1"/>
  <c r="IG12" i="18" s="1"/>
  <c r="GN12" i="18" l="1"/>
  <c r="GO11" i="18"/>
  <c r="IH11" i="18" s="1"/>
  <c r="IH12" i="18" s="1"/>
  <c r="GO12" i="18" l="1"/>
  <c r="GP11" i="18"/>
  <c r="II11" i="18" s="1"/>
  <c r="II12" i="18" s="1"/>
  <c r="GQ11" i="18" l="1"/>
  <c r="IJ11" i="18" s="1"/>
  <c r="IJ12" i="18" s="1"/>
  <c r="GP12" i="18"/>
  <c r="GR11" i="18" l="1"/>
  <c r="IK11" i="18" s="1"/>
  <c r="IK12" i="18" s="1"/>
  <c r="GQ12" i="18"/>
  <c r="GS11" i="18" l="1"/>
  <c r="IL11" i="18" s="1"/>
  <c r="IL12" i="18" s="1"/>
  <c r="GR12" i="18"/>
  <c r="GT11" i="18" l="1"/>
  <c r="IM11" i="18" s="1"/>
  <c r="IM12" i="18" s="1"/>
  <c r="GS12" i="18"/>
  <c r="GT12" i="18" l="1"/>
  <c r="GU11" i="18"/>
  <c r="IN11" i="18" s="1"/>
  <c r="IN12" i="18" s="1"/>
  <c r="GU12" i="18" l="1"/>
  <c r="GV11" i="18"/>
  <c r="IO11" i="18" s="1"/>
  <c r="IO12" i="18" s="1"/>
  <c r="GV12" i="18" l="1"/>
  <c r="GW11" i="18"/>
  <c r="IP11" i="18" s="1"/>
  <c r="IP12" i="18" s="1"/>
  <c r="GW12" i="18" l="1"/>
  <c r="GX11" i="18"/>
  <c r="IQ11" i="18" s="1"/>
  <c r="IQ12" i="18" s="1"/>
  <c r="GX12" i="18" l="1"/>
  <c r="GY11" i="18"/>
  <c r="IR11" i="18" s="1"/>
  <c r="IR12" i="18" s="1"/>
  <c r="GY12" i="18" l="1"/>
  <c r="GZ11" i="18"/>
  <c r="IS11" i="18" s="1"/>
  <c r="IS12" i="18" s="1"/>
  <c r="GZ12" i="18" l="1"/>
  <c r="HA11" i="18"/>
  <c r="HA12" i="18" l="1"/>
  <c r="IT11" i="18"/>
  <c r="IU11" i="18" l="1"/>
  <c r="IT12" i="18"/>
  <c r="IV11" i="18" l="1"/>
  <c r="IV12" i="18" s="1"/>
  <c r="IU12" i="18"/>
</calcChain>
</file>

<file path=xl/sharedStrings.xml><?xml version="1.0" encoding="utf-8"?>
<sst xmlns="http://schemas.openxmlformats.org/spreadsheetml/2006/main" count="1013" uniqueCount="471">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</sst>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40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X147"/>
  <sheetViews>
    <sheetView showGridLines="0" tabSelected="1" topLeftCell="A5" zoomScale="70" zoomScaleNormal="70" workbookViewId="0">
      <pane xSplit="14" ySplit="8" topLeftCell="GG40" activePane="bottomRight" state="frozen"/>
      <selection activeCell="A5" sqref="A5"/>
      <selection pane="topRight" activeCell="O5" sqref="O5"/>
      <selection pane="bottomLeft" activeCell="A13" sqref="A13"/>
      <selection pane="bottomRight" activeCell="GV53" sqref="GV53"/>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57" width="7.375" style="8" bestFit="1" customWidth="1"/>
    <col min="258" max="258" width="3.375" bestFit="1" customWidth="1"/>
  </cols>
  <sheetData>
    <row r="1" spans="2:25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9" t="s">
        <v>29</v>
      </c>
    </row>
    <row r="2" spans="2:25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9" t="s">
        <v>29</v>
      </c>
    </row>
    <row r="3" spans="2:25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9" t="s">
        <v>29</v>
      </c>
    </row>
    <row r="4" spans="2:25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9" t="s">
        <v>29</v>
      </c>
    </row>
    <row r="5" spans="2:25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9" t="s">
        <v>29</v>
      </c>
    </row>
    <row r="6" spans="2:25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9" t="s">
        <v>29</v>
      </c>
    </row>
    <row r="7" spans="2:258"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9" t="s">
        <v>29</v>
      </c>
    </row>
    <row r="8" spans="2:25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9" t="s">
        <v>29</v>
      </c>
    </row>
    <row r="9" spans="2:25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t="s">
        <v>29</v>
      </c>
    </row>
    <row r="10" spans="2:25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10</v>
      </c>
      <c r="FM10" s="8">
        <v>10</v>
      </c>
      <c r="FN10" s="8">
        <v>10</v>
      </c>
      <c r="FO10" s="8">
        <v>10</v>
      </c>
      <c r="FP10" s="8">
        <v>10</v>
      </c>
      <c r="FQ10" s="8">
        <v>10</v>
      </c>
      <c r="FR10" s="8">
        <v>10</v>
      </c>
      <c r="FS10" s="8">
        <v>10</v>
      </c>
      <c r="FT10" s="8">
        <v>10</v>
      </c>
      <c r="FU10" s="8">
        <v>10</v>
      </c>
      <c r="FV10" s="8">
        <v>10</v>
      </c>
      <c r="FW10" s="8">
        <v>10</v>
      </c>
      <c r="FX10" s="8">
        <v>10</v>
      </c>
      <c r="FY10" s="8">
        <v>10</v>
      </c>
      <c r="FZ10" s="8">
        <v>10</v>
      </c>
      <c r="GA10" s="8">
        <v>10</v>
      </c>
      <c r="GB10" s="8">
        <v>10</v>
      </c>
      <c r="GC10" s="8">
        <v>10</v>
      </c>
      <c r="GD10" s="8">
        <v>10</v>
      </c>
      <c r="GE10" s="8">
        <v>10</v>
      </c>
      <c r="GF10" s="8">
        <v>10</v>
      </c>
      <c r="GG10" s="8">
        <v>10</v>
      </c>
      <c r="GH10" s="8">
        <v>10</v>
      </c>
      <c r="GI10" s="8">
        <v>10</v>
      </c>
      <c r="GJ10" s="8">
        <v>10</v>
      </c>
      <c r="GK10" s="8">
        <v>10</v>
      </c>
      <c r="GL10" s="8">
        <v>10</v>
      </c>
      <c r="GM10" s="8">
        <v>10</v>
      </c>
      <c r="GN10" s="8">
        <v>10</v>
      </c>
      <c r="GO10" s="8">
        <v>10</v>
      </c>
      <c r="GP10" s="8">
        <v>11</v>
      </c>
      <c r="GQ10" s="8">
        <v>11</v>
      </c>
      <c r="GR10" s="8">
        <v>11</v>
      </c>
      <c r="GS10" s="8">
        <v>11</v>
      </c>
      <c r="GT10" s="8">
        <v>11</v>
      </c>
      <c r="GU10" s="8">
        <v>11</v>
      </c>
      <c r="GV10" s="8">
        <v>11</v>
      </c>
      <c r="GW10" s="8">
        <v>11</v>
      </c>
      <c r="GX10" s="8">
        <v>11</v>
      </c>
      <c r="GY10" s="8">
        <v>11</v>
      </c>
      <c r="GZ10" s="8">
        <v>11</v>
      </c>
      <c r="HA10" s="8">
        <v>11</v>
      </c>
      <c r="HB10" s="8">
        <v>11</v>
      </c>
      <c r="HC10" s="8">
        <v>11</v>
      </c>
      <c r="HD10" s="8">
        <v>11</v>
      </c>
      <c r="HE10" s="8">
        <v>11</v>
      </c>
      <c r="HF10" s="8">
        <v>11</v>
      </c>
      <c r="HG10" s="8">
        <v>11</v>
      </c>
      <c r="HH10" s="8">
        <v>11</v>
      </c>
      <c r="HI10" s="8">
        <v>11</v>
      </c>
      <c r="HJ10" s="8">
        <v>11</v>
      </c>
      <c r="HK10" s="8">
        <v>11</v>
      </c>
      <c r="HL10" s="8">
        <v>11</v>
      </c>
      <c r="HM10" s="8">
        <v>11</v>
      </c>
      <c r="HN10" s="8">
        <v>11</v>
      </c>
      <c r="HO10" s="8">
        <v>11</v>
      </c>
      <c r="HP10" s="8">
        <v>11</v>
      </c>
      <c r="HQ10" s="8">
        <v>11</v>
      </c>
      <c r="HR10" s="8">
        <v>11</v>
      </c>
      <c r="HS10" s="8">
        <v>11</v>
      </c>
      <c r="HT10" s="8">
        <v>11</v>
      </c>
      <c r="HU10" s="8">
        <v>11</v>
      </c>
      <c r="HV10" s="8">
        <v>11</v>
      </c>
      <c r="HW10" s="8">
        <v>11</v>
      </c>
      <c r="HX10" s="8">
        <v>11</v>
      </c>
      <c r="HY10" s="8">
        <v>11</v>
      </c>
      <c r="HZ10" s="8">
        <v>11</v>
      </c>
      <c r="IA10" s="8">
        <v>11</v>
      </c>
      <c r="IB10" s="8">
        <v>11</v>
      </c>
      <c r="IC10" s="8">
        <v>11</v>
      </c>
      <c r="ID10" s="8">
        <v>11</v>
      </c>
      <c r="IE10" s="8">
        <v>11</v>
      </c>
      <c r="IF10" s="8">
        <v>11</v>
      </c>
      <c r="IG10" s="8">
        <v>11</v>
      </c>
      <c r="IH10" s="8">
        <v>11</v>
      </c>
      <c r="II10" s="8">
        <v>11</v>
      </c>
      <c r="IJ10" s="8">
        <v>11</v>
      </c>
      <c r="IK10" s="8">
        <v>11</v>
      </c>
      <c r="IL10" s="8">
        <v>11</v>
      </c>
      <c r="IM10" s="8">
        <v>11</v>
      </c>
      <c r="IN10" s="8">
        <v>11</v>
      </c>
      <c r="IO10" s="8">
        <v>11</v>
      </c>
      <c r="IP10" s="8">
        <v>11</v>
      </c>
      <c r="IQ10" s="8">
        <v>11</v>
      </c>
      <c r="IR10" s="8">
        <v>11</v>
      </c>
      <c r="IS10" s="8">
        <v>11</v>
      </c>
      <c r="IT10" s="8">
        <v>11</v>
      </c>
      <c r="IU10" s="8">
        <v>11</v>
      </c>
      <c r="IV10" s="8">
        <v>11</v>
      </c>
      <c r="IW10" s="8" t="s">
        <v>143</v>
      </c>
      <c r="IX10" t="s">
        <v>29</v>
      </c>
    </row>
    <row r="11" spans="2:25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 t="shared" ref="GP11" si="112">GO11+1</f>
        <v>43435</v>
      </c>
      <c r="GQ11" s="9">
        <f t="shared" ref="GQ11" si="113">GP11+1</f>
        <v>43436</v>
      </c>
      <c r="GR11" s="9">
        <f t="shared" ref="GR11" si="114">GQ11+1</f>
        <v>43437</v>
      </c>
      <c r="GS11" s="9">
        <f t="shared" ref="GS11" si="115">GR11+1</f>
        <v>43438</v>
      </c>
      <c r="GT11" s="9">
        <f t="shared" ref="GT11" si="116">GS11+1</f>
        <v>43439</v>
      </c>
      <c r="GU11" s="9">
        <f t="shared" ref="GU11" si="117">GT11+1</f>
        <v>43440</v>
      </c>
      <c r="GV11" s="9">
        <f t="shared" ref="GV11" si="118">GU11+1</f>
        <v>43441</v>
      </c>
      <c r="GW11" s="9">
        <f t="shared" ref="GW11" si="119">GV11+1</f>
        <v>43442</v>
      </c>
      <c r="GX11" s="9">
        <f t="shared" ref="GX11" si="120">GW11+1</f>
        <v>43443</v>
      </c>
      <c r="GY11" s="9">
        <f t="shared" ref="GY11" si="121">GX11+1</f>
        <v>43444</v>
      </c>
      <c r="GZ11" s="9">
        <f t="shared" ref="GZ11" si="122">GY11+1</f>
        <v>43445</v>
      </c>
      <c r="HA11" s="9">
        <f t="shared" ref="HA11" si="123">GZ11+1</f>
        <v>43446</v>
      </c>
      <c r="HB11" s="9">
        <f t="shared" ref="HB11" si="124">FI11+1</f>
        <v>43403</v>
      </c>
      <c r="HC11" s="9">
        <f t="shared" ref="HC11" si="125">FJ11+1</f>
        <v>43404</v>
      </c>
      <c r="HD11" s="9">
        <f t="shared" ref="HD11" si="126">FK11+1</f>
        <v>43405</v>
      </c>
      <c r="HE11" s="9">
        <f t="shared" ref="HE11" si="127">FL11+1</f>
        <v>43406</v>
      </c>
      <c r="HF11" s="9">
        <f t="shared" ref="HF11" si="128">FM11+1</f>
        <v>43407</v>
      </c>
      <c r="HG11" s="9">
        <f t="shared" ref="HG11" si="129">FN11+1</f>
        <v>43408</v>
      </c>
      <c r="HH11" s="9">
        <f t="shared" ref="HH11" si="130">FO11+1</f>
        <v>43409</v>
      </c>
      <c r="HI11" s="9">
        <f t="shared" ref="HI11" si="131">FP11+1</f>
        <v>43410</v>
      </c>
      <c r="HJ11" s="9">
        <f t="shared" ref="HJ11" si="132">FQ11+1</f>
        <v>43411</v>
      </c>
      <c r="HK11" s="9">
        <f t="shared" ref="HK11" si="133">FR11+1</f>
        <v>43412</v>
      </c>
      <c r="HL11" s="9">
        <f t="shared" ref="HL11" si="134">FS11+1</f>
        <v>43413</v>
      </c>
      <c r="HM11" s="9">
        <f t="shared" ref="HM11" si="135">FT11+1</f>
        <v>43414</v>
      </c>
      <c r="HN11" s="9">
        <f t="shared" ref="HN11" si="136">FU11+1</f>
        <v>43415</v>
      </c>
      <c r="HO11" s="9">
        <f t="shared" ref="HO11" si="137">FV11+1</f>
        <v>43416</v>
      </c>
      <c r="HP11" s="9">
        <f t="shared" ref="HP11" si="138">FW11+1</f>
        <v>43417</v>
      </c>
      <c r="HQ11" s="9">
        <f t="shared" ref="HQ11" si="139">FX11+1</f>
        <v>43418</v>
      </c>
      <c r="HR11" s="9">
        <f t="shared" ref="HR11" si="140">FY11+1</f>
        <v>43419</v>
      </c>
      <c r="HS11" s="9">
        <f t="shared" ref="HS11" si="141">FZ11+1</f>
        <v>43420</v>
      </c>
      <c r="HT11" s="9">
        <f t="shared" ref="HT11" si="142">GA11+1</f>
        <v>43421</v>
      </c>
      <c r="HU11" s="9">
        <f t="shared" ref="HU11" si="143">GB11+1</f>
        <v>43422</v>
      </c>
      <c r="HV11" s="9">
        <f t="shared" ref="HV11" si="144">GC11+1</f>
        <v>43423</v>
      </c>
      <c r="HW11" s="9">
        <f t="shared" ref="HW11" si="145">GD11+1</f>
        <v>43424</v>
      </c>
      <c r="HX11" s="9">
        <f t="shared" ref="HX11" si="146">GE11+1</f>
        <v>43425</v>
      </c>
      <c r="HY11" s="9">
        <f t="shared" ref="HY11" si="147">GF11+1</f>
        <v>43426</v>
      </c>
      <c r="HZ11" s="9">
        <f t="shared" ref="HZ11" si="148">GG11+1</f>
        <v>43427</v>
      </c>
      <c r="IA11" s="9">
        <f t="shared" ref="IA11" si="149">GH11+1</f>
        <v>43428</v>
      </c>
      <c r="IB11" s="9">
        <f t="shared" ref="IB11" si="150">GI11+1</f>
        <v>43429</v>
      </c>
      <c r="IC11" s="9">
        <f t="shared" ref="IC11" si="151">GJ11+1</f>
        <v>43430</v>
      </c>
      <c r="ID11" s="9">
        <f t="shared" ref="ID11" si="152">GK11+1</f>
        <v>43431</v>
      </c>
      <c r="IE11" s="9">
        <f t="shared" ref="IE11" si="153">GL11+1</f>
        <v>43432</v>
      </c>
      <c r="IF11" s="9">
        <f t="shared" ref="IF11" si="154">GM11+1</f>
        <v>43433</v>
      </c>
      <c r="IG11" s="9">
        <f t="shared" ref="IG11" si="155">GN11+1</f>
        <v>43434</v>
      </c>
      <c r="IH11" s="9">
        <f t="shared" ref="IH11" si="156">GO11+1</f>
        <v>43435</v>
      </c>
      <c r="II11" s="9">
        <f t="shared" ref="II11" si="157">GP11+1</f>
        <v>43436</v>
      </c>
      <c r="IJ11" s="9">
        <f t="shared" ref="IJ11" si="158">GQ11+1</f>
        <v>43437</v>
      </c>
      <c r="IK11" s="9">
        <f t="shared" ref="IK11" si="159">GR11+1</f>
        <v>43438</v>
      </c>
      <c r="IL11" s="9">
        <f t="shared" ref="IL11" si="160">GS11+1</f>
        <v>43439</v>
      </c>
      <c r="IM11" s="9">
        <f t="shared" ref="IM11" si="161">GT11+1</f>
        <v>43440</v>
      </c>
      <c r="IN11" s="9">
        <f t="shared" ref="IN11" si="162">GU11+1</f>
        <v>43441</v>
      </c>
      <c r="IO11" s="9">
        <f t="shared" ref="IO11" si="163">GV11+1</f>
        <v>43442</v>
      </c>
      <c r="IP11" s="9">
        <f t="shared" ref="IP11" si="164">GW11+1</f>
        <v>43443</v>
      </c>
      <c r="IQ11" s="9">
        <f t="shared" ref="IQ11" si="165">GX11+1</f>
        <v>43444</v>
      </c>
      <c r="IR11" s="9">
        <f t="shared" ref="IR11" si="166">GY11+1</f>
        <v>43445</v>
      </c>
      <c r="IS11" s="9">
        <f t="shared" ref="IS11" si="167">GZ11+1</f>
        <v>43446</v>
      </c>
      <c r="IT11" s="9">
        <f t="shared" ref="IT11" si="168">HA11+1</f>
        <v>43447</v>
      </c>
      <c r="IU11" s="9">
        <f t="shared" ref="IU11" si="169">IT11+1</f>
        <v>43448</v>
      </c>
      <c r="IV11" s="9">
        <f t="shared" ref="IV11" si="170">IU11+1</f>
        <v>43449</v>
      </c>
      <c r="IW11" s="9">
        <f t="shared" ref="IW11" si="171">FK11+1</f>
        <v>43405</v>
      </c>
      <c r="IX11" t="s">
        <v>29</v>
      </c>
    </row>
    <row r="12" spans="2:258" ht="28.5" customHeight="1">
      <c r="B12" s="85" t="s">
        <v>0</v>
      </c>
      <c r="C12" s="86"/>
      <c r="D12" s="34" t="s">
        <v>28</v>
      </c>
      <c r="E12" s="35"/>
      <c r="F12" s="35"/>
      <c r="G12" s="36"/>
      <c r="H12" s="36" t="s">
        <v>174</v>
      </c>
      <c r="I12" s="32" t="s">
        <v>163</v>
      </c>
      <c r="J12" s="32" t="s">
        <v>135</v>
      </c>
      <c r="K12" s="32" t="s">
        <v>142</v>
      </c>
      <c r="L12" s="32" t="s">
        <v>134</v>
      </c>
      <c r="M12" s="46" t="s">
        <v>162</v>
      </c>
      <c r="O12" s="10" t="str">
        <f t="shared" ref="O12:BF12" si="172">TEXT(O11,"aaa")</f>
        <v>金</v>
      </c>
      <c r="P12" s="10" t="str">
        <f t="shared" si="172"/>
        <v>土</v>
      </c>
      <c r="Q12" s="10" t="str">
        <f t="shared" si="172"/>
        <v>日</v>
      </c>
      <c r="R12" s="10" t="str">
        <f t="shared" si="172"/>
        <v>月</v>
      </c>
      <c r="S12" s="10" t="str">
        <f t="shared" si="172"/>
        <v>火</v>
      </c>
      <c r="T12" s="10" t="str">
        <f t="shared" si="172"/>
        <v>水</v>
      </c>
      <c r="U12" s="10" t="str">
        <f t="shared" si="172"/>
        <v>木</v>
      </c>
      <c r="V12" s="10" t="str">
        <f t="shared" si="172"/>
        <v>金</v>
      </c>
      <c r="W12" s="10" t="str">
        <f t="shared" si="172"/>
        <v>土</v>
      </c>
      <c r="X12" s="10" t="str">
        <f t="shared" si="172"/>
        <v>日</v>
      </c>
      <c r="Y12" s="10" t="str">
        <f t="shared" si="172"/>
        <v>月</v>
      </c>
      <c r="Z12" s="10" t="str">
        <f t="shared" si="172"/>
        <v>火</v>
      </c>
      <c r="AA12" s="10" t="str">
        <f t="shared" si="172"/>
        <v>水</v>
      </c>
      <c r="AB12" s="10" t="str">
        <f t="shared" si="172"/>
        <v>木</v>
      </c>
      <c r="AC12" s="10" t="str">
        <f t="shared" si="172"/>
        <v>金</v>
      </c>
      <c r="AD12" s="10" t="str">
        <f t="shared" si="172"/>
        <v>土</v>
      </c>
      <c r="AE12" s="10" t="str">
        <f t="shared" si="172"/>
        <v>日</v>
      </c>
      <c r="AF12" s="10" t="str">
        <f t="shared" si="172"/>
        <v>月</v>
      </c>
      <c r="AG12" s="10" t="str">
        <f t="shared" si="172"/>
        <v>火</v>
      </c>
      <c r="AH12" s="10" t="str">
        <f t="shared" si="172"/>
        <v>水</v>
      </c>
      <c r="AI12" s="10" t="str">
        <f t="shared" si="172"/>
        <v>木</v>
      </c>
      <c r="AJ12" s="10" t="str">
        <f t="shared" si="172"/>
        <v>金</v>
      </c>
      <c r="AK12" s="10" t="str">
        <f t="shared" si="172"/>
        <v>土</v>
      </c>
      <c r="AL12" s="10" t="str">
        <f t="shared" si="172"/>
        <v>日</v>
      </c>
      <c r="AM12" s="10" t="str">
        <f t="shared" si="172"/>
        <v>月</v>
      </c>
      <c r="AN12" s="10" t="str">
        <f t="shared" si="172"/>
        <v>火</v>
      </c>
      <c r="AO12" s="10" t="str">
        <f t="shared" si="172"/>
        <v>水</v>
      </c>
      <c r="AP12" s="10" t="str">
        <f t="shared" si="172"/>
        <v>木</v>
      </c>
      <c r="AQ12" s="10" t="str">
        <f t="shared" si="172"/>
        <v>金</v>
      </c>
      <c r="AR12" s="10" t="str">
        <f t="shared" si="172"/>
        <v>土</v>
      </c>
      <c r="AS12" s="10" t="str">
        <f t="shared" si="172"/>
        <v>日</v>
      </c>
      <c r="AT12" s="10" t="str">
        <f t="shared" si="172"/>
        <v>月</v>
      </c>
      <c r="AU12" s="10" t="str">
        <f t="shared" si="172"/>
        <v>火</v>
      </c>
      <c r="AV12" s="10" t="str">
        <f t="shared" si="172"/>
        <v>水</v>
      </c>
      <c r="AW12" s="10" t="str">
        <f t="shared" si="172"/>
        <v>木</v>
      </c>
      <c r="AX12" s="10" t="str">
        <f t="shared" si="172"/>
        <v>金</v>
      </c>
      <c r="AY12" s="10" t="str">
        <f t="shared" si="172"/>
        <v>土</v>
      </c>
      <c r="AZ12" s="10" t="str">
        <f t="shared" si="172"/>
        <v>日</v>
      </c>
      <c r="BA12" s="10" t="str">
        <f t="shared" si="172"/>
        <v>月</v>
      </c>
      <c r="BB12" s="10" t="str">
        <f t="shared" si="172"/>
        <v>火</v>
      </c>
      <c r="BC12" s="10" t="str">
        <f t="shared" si="172"/>
        <v>水</v>
      </c>
      <c r="BD12" s="10" t="str">
        <f t="shared" si="172"/>
        <v>木</v>
      </c>
      <c r="BE12" s="10" t="str">
        <f t="shared" si="172"/>
        <v>金</v>
      </c>
      <c r="BF12" s="10" t="str">
        <f t="shared" si="172"/>
        <v>土</v>
      </c>
      <c r="BG12" s="10" t="str">
        <f t="shared" ref="BG12:DB12" si="173">TEXT(BG11,"aaa")</f>
        <v>日</v>
      </c>
      <c r="BH12" s="10" t="str">
        <f t="shared" si="173"/>
        <v>月</v>
      </c>
      <c r="BI12" s="10" t="str">
        <f t="shared" si="173"/>
        <v>火</v>
      </c>
      <c r="BJ12" s="10" t="str">
        <f t="shared" si="173"/>
        <v>水</v>
      </c>
      <c r="BK12" s="10" t="str">
        <f t="shared" si="173"/>
        <v>木</v>
      </c>
      <c r="BL12" s="10" t="str">
        <f t="shared" si="173"/>
        <v>金</v>
      </c>
      <c r="BM12" s="10" t="str">
        <f t="shared" si="173"/>
        <v>土</v>
      </c>
      <c r="BN12" s="10" t="str">
        <f t="shared" si="173"/>
        <v>日</v>
      </c>
      <c r="BO12" s="10" t="str">
        <f t="shared" si="173"/>
        <v>月</v>
      </c>
      <c r="BP12" s="10" t="str">
        <f t="shared" si="173"/>
        <v>火</v>
      </c>
      <c r="BQ12" s="10" t="str">
        <f t="shared" si="173"/>
        <v>水</v>
      </c>
      <c r="BR12" s="10" t="str">
        <f t="shared" si="173"/>
        <v>木</v>
      </c>
      <c r="BS12" s="10" t="str">
        <f t="shared" si="173"/>
        <v>金</v>
      </c>
      <c r="BT12" s="10" t="str">
        <f t="shared" si="173"/>
        <v>土</v>
      </c>
      <c r="BU12" s="10" t="str">
        <f t="shared" si="173"/>
        <v>日</v>
      </c>
      <c r="BV12" s="10" t="str">
        <f t="shared" si="173"/>
        <v>月</v>
      </c>
      <c r="BW12" s="10" t="str">
        <f t="shared" si="173"/>
        <v>火</v>
      </c>
      <c r="BX12" s="10" t="str">
        <f t="shared" si="173"/>
        <v>水</v>
      </c>
      <c r="BY12" s="10" t="str">
        <f t="shared" si="173"/>
        <v>木</v>
      </c>
      <c r="BZ12" s="10" t="str">
        <f t="shared" si="173"/>
        <v>金</v>
      </c>
      <c r="CA12" s="10" t="str">
        <f t="shared" si="173"/>
        <v>土</v>
      </c>
      <c r="CB12" s="10" t="str">
        <f t="shared" si="173"/>
        <v>日</v>
      </c>
      <c r="CC12" s="10" t="str">
        <f t="shared" si="173"/>
        <v>月</v>
      </c>
      <c r="CD12" s="10" t="str">
        <f t="shared" si="173"/>
        <v>火</v>
      </c>
      <c r="CE12" s="10" t="str">
        <f t="shared" si="173"/>
        <v>水</v>
      </c>
      <c r="CF12" s="10" t="str">
        <f t="shared" si="173"/>
        <v>木</v>
      </c>
      <c r="CG12" s="10" t="str">
        <f t="shared" si="173"/>
        <v>金</v>
      </c>
      <c r="CH12" s="10" t="str">
        <f t="shared" si="173"/>
        <v>土</v>
      </c>
      <c r="CI12" s="10" t="str">
        <f t="shared" si="173"/>
        <v>日</v>
      </c>
      <c r="CJ12" s="10" t="str">
        <f t="shared" si="173"/>
        <v>月</v>
      </c>
      <c r="CK12" s="10" t="str">
        <f t="shared" si="173"/>
        <v>火</v>
      </c>
      <c r="CL12" s="10" t="str">
        <f t="shared" si="173"/>
        <v>水</v>
      </c>
      <c r="CM12" s="10" t="str">
        <f t="shared" si="173"/>
        <v>木</v>
      </c>
      <c r="CN12" s="10" t="str">
        <f t="shared" si="173"/>
        <v>金</v>
      </c>
      <c r="CO12" s="10" t="str">
        <f t="shared" si="173"/>
        <v>土</v>
      </c>
      <c r="CP12" s="10" t="str">
        <f t="shared" si="173"/>
        <v>日</v>
      </c>
      <c r="CQ12" s="10" t="str">
        <f t="shared" si="173"/>
        <v>月</v>
      </c>
      <c r="CR12" s="10" t="str">
        <f t="shared" si="173"/>
        <v>火</v>
      </c>
      <c r="CS12" s="10" t="str">
        <f t="shared" si="173"/>
        <v>水</v>
      </c>
      <c r="CT12" s="10" t="str">
        <f t="shared" si="173"/>
        <v>木</v>
      </c>
      <c r="CU12" s="10" t="str">
        <f t="shared" si="173"/>
        <v>金</v>
      </c>
      <c r="CV12" s="10" t="str">
        <f t="shared" si="173"/>
        <v>土</v>
      </c>
      <c r="CW12" s="10" t="str">
        <f t="shared" si="173"/>
        <v>日</v>
      </c>
      <c r="CX12" s="10" t="str">
        <f t="shared" si="173"/>
        <v>月</v>
      </c>
      <c r="CY12" s="10" t="str">
        <f t="shared" si="173"/>
        <v>火</v>
      </c>
      <c r="CZ12" s="10" t="str">
        <f t="shared" si="173"/>
        <v>水</v>
      </c>
      <c r="DA12" s="10" t="str">
        <f t="shared" si="173"/>
        <v>木</v>
      </c>
      <c r="DB12" s="10" t="str">
        <f t="shared" si="173"/>
        <v>金</v>
      </c>
      <c r="DC12" s="10" t="str">
        <f t="shared" ref="DC12:DF12" si="174">TEXT(DC11,"aaa")</f>
        <v>土</v>
      </c>
      <c r="DD12" s="10" t="str">
        <f t="shared" si="174"/>
        <v>日</v>
      </c>
      <c r="DE12" s="10" t="str">
        <f t="shared" si="174"/>
        <v>月</v>
      </c>
      <c r="DF12" s="10" t="str">
        <f t="shared" si="174"/>
        <v>火</v>
      </c>
      <c r="DG12" s="10" t="str">
        <f t="shared" ref="DG12:EB12" si="175">TEXT(DG11,"aaa")</f>
        <v>水</v>
      </c>
      <c r="DH12" s="10" t="str">
        <f t="shared" si="175"/>
        <v>木</v>
      </c>
      <c r="DI12" s="10" t="str">
        <f t="shared" si="175"/>
        <v>金</v>
      </c>
      <c r="DJ12" s="10" t="str">
        <f t="shared" si="175"/>
        <v>土</v>
      </c>
      <c r="DK12" s="10" t="str">
        <f t="shared" si="175"/>
        <v>日</v>
      </c>
      <c r="DL12" s="10" t="str">
        <f t="shared" si="175"/>
        <v>月</v>
      </c>
      <c r="DM12" s="10" t="str">
        <f t="shared" si="175"/>
        <v>火</v>
      </c>
      <c r="DN12" s="10" t="str">
        <f t="shared" si="175"/>
        <v>水</v>
      </c>
      <c r="DO12" s="10" t="str">
        <f t="shared" si="175"/>
        <v>木</v>
      </c>
      <c r="DP12" s="10" t="str">
        <f t="shared" si="175"/>
        <v>金</v>
      </c>
      <c r="DQ12" s="10" t="str">
        <f t="shared" si="175"/>
        <v>土</v>
      </c>
      <c r="DR12" s="10" t="str">
        <f t="shared" si="175"/>
        <v>日</v>
      </c>
      <c r="DS12" s="10" t="str">
        <f t="shared" si="175"/>
        <v>月</v>
      </c>
      <c r="DT12" s="10" t="str">
        <f t="shared" si="175"/>
        <v>火</v>
      </c>
      <c r="DU12" s="10" t="str">
        <f t="shared" si="175"/>
        <v>水</v>
      </c>
      <c r="DV12" s="10" t="str">
        <f t="shared" si="175"/>
        <v>木</v>
      </c>
      <c r="DW12" s="10" t="str">
        <f t="shared" si="175"/>
        <v>金</v>
      </c>
      <c r="DX12" s="10" t="str">
        <f t="shared" si="175"/>
        <v>土</v>
      </c>
      <c r="DY12" s="10" t="str">
        <f t="shared" si="175"/>
        <v>日</v>
      </c>
      <c r="DZ12" s="10" t="str">
        <f t="shared" si="175"/>
        <v>月</v>
      </c>
      <c r="EA12" s="10" t="str">
        <f t="shared" si="175"/>
        <v>火</v>
      </c>
      <c r="EB12" s="10" t="str">
        <f t="shared" si="175"/>
        <v>水</v>
      </c>
      <c r="EC12" s="10" t="str">
        <f t="shared" ref="EC12:EF12" si="176">TEXT(EC11,"aaa")</f>
        <v>木</v>
      </c>
      <c r="ED12" s="10" t="str">
        <f t="shared" si="176"/>
        <v>金</v>
      </c>
      <c r="EE12" s="10" t="str">
        <f t="shared" si="176"/>
        <v>土</v>
      </c>
      <c r="EF12" s="10" t="str">
        <f t="shared" si="176"/>
        <v>日</v>
      </c>
      <c r="EG12" s="10" t="str">
        <f t="shared" ref="EG12:FI12" si="177">TEXT(EG11,"aaa")</f>
        <v>月</v>
      </c>
      <c r="EH12" s="10" t="str">
        <f t="shared" si="177"/>
        <v>火</v>
      </c>
      <c r="EI12" s="10" t="str">
        <f t="shared" si="177"/>
        <v>水</v>
      </c>
      <c r="EJ12" s="10" t="str">
        <f t="shared" si="177"/>
        <v>木</v>
      </c>
      <c r="EK12" s="10" t="str">
        <f t="shared" si="177"/>
        <v>金</v>
      </c>
      <c r="EL12" s="10" t="str">
        <f t="shared" si="177"/>
        <v>土</v>
      </c>
      <c r="EM12" s="10" t="str">
        <f t="shared" si="177"/>
        <v>日</v>
      </c>
      <c r="EN12" s="10" t="str">
        <f t="shared" si="177"/>
        <v>月</v>
      </c>
      <c r="EO12" s="10" t="str">
        <f t="shared" si="177"/>
        <v>火</v>
      </c>
      <c r="EP12" s="10" t="str">
        <f t="shared" si="177"/>
        <v>水</v>
      </c>
      <c r="EQ12" s="10" t="str">
        <f t="shared" si="177"/>
        <v>木</v>
      </c>
      <c r="ER12" s="10" t="str">
        <f t="shared" si="177"/>
        <v>金</v>
      </c>
      <c r="ES12" s="10" t="str">
        <f t="shared" si="177"/>
        <v>土</v>
      </c>
      <c r="ET12" s="10" t="str">
        <f t="shared" si="177"/>
        <v>日</v>
      </c>
      <c r="EU12" s="10" t="str">
        <f t="shared" si="177"/>
        <v>月</v>
      </c>
      <c r="EV12" s="10" t="str">
        <f t="shared" si="177"/>
        <v>火</v>
      </c>
      <c r="EW12" s="10" t="str">
        <f t="shared" si="177"/>
        <v>水</v>
      </c>
      <c r="EX12" s="10" t="str">
        <f t="shared" si="177"/>
        <v>木</v>
      </c>
      <c r="EY12" s="10" t="str">
        <f t="shared" si="177"/>
        <v>金</v>
      </c>
      <c r="EZ12" s="10" t="str">
        <f t="shared" si="177"/>
        <v>土</v>
      </c>
      <c r="FA12" s="10" t="str">
        <f t="shared" si="177"/>
        <v>日</v>
      </c>
      <c r="FB12" s="10" t="str">
        <f t="shared" si="177"/>
        <v>月</v>
      </c>
      <c r="FC12" s="10" t="str">
        <f t="shared" si="177"/>
        <v>火</v>
      </c>
      <c r="FD12" s="10" t="str">
        <f t="shared" si="177"/>
        <v>水</v>
      </c>
      <c r="FE12" s="10" t="str">
        <f t="shared" si="177"/>
        <v>木</v>
      </c>
      <c r="FF12" s="10" t="str">
        <f t="shared" si="177"/>
        <v>金</v>
      </c>
      <c r="FG12" s="10" t="str">
        <f t="shared" si="177"/>
        <v>土</v>
      </c>
      <c r="FH12" s="10" t="str">
        <f t="shared" si="177"/>
        <v>日</v>
      </c>
      <c r="FI12" s="10" t="str">
        <f t="shared" si="177"/>
        <v>月</v>
      </c>
      <c r="FJ12" s="10" t="str">
        <f t="shared" ref="FJ12:IW12" si="178">TEXT(FJ11,"aaa")</f>
        <v>火</v>
      </c>
      <c r="FK12" s="10" t="str">
        <f t="shared" si="178"/>
        <v>水</v>
      </c>
      <c r="FL12" s="10" t="str">
        <f t="shared" ref="FL12:IV12" si="179">TEXT(FL11,"aaa")</f>
        <v>木</v>
      </c>
      <c r="FM12" s="10" t="str">
        <f t="shared" si="179"/>
        <v>金</v>
      </c>
      <c r="FN12" s="10" t="str">
        <f t="shared" si="179"/>
        <v>土</v>
      </c>
      <c r="FO12" s="10" t="str">
        <f t="shared" si="179"/>
        <v>日</v>
      </c>
      <c r="FP12" s="10" t="str">
        <f t="shared" si="179"/>
        <v>月</v>
      </c>
      <c r="FQ12" s="10" t="str">
        <f t="shared" si="179"/>
        <v>火</v>
      </c>
      <c r="FR12" s="10" t="str">
        <f t="shared" si="179"/>
        <v>水</v>
      </c>
      <c r="FS12" s="10" t="str">
        <f t="shared" si="179"/>
        <v>木</v>
      </c>
      <c r="FT12" s="10" t="str">
        <f t="shared" si="179"/>
        <v>金</v>
      </c>
      <c r="FU12" s="10" t="str">
        <f t="shared" si="179"/>
        <v>土</v>
      </c>
      <c r="FV12" s="10" t="str">
        <f t="shared" si="179"/>
        <v>日</v>
      </c>
      <c r="FW12" s="10" t="str">
        <f t="shared" si="179"/>
        <v>月</v>
      </c>
      <c r="FX12" s="10" t="str">
        <f t="shared" si="179"/>
        <v>火</v>
      </c>
      <c r="FY12" s="10" t="str">
        <f t="shared" si="179"/>
        <v>水</v>
      </c>
      <c r="FZ12" s="10" t="str">
        <f t="shared" si="179"/>
        <v>木</v>
      </c>
      <c r="GA12" s="10" t="str">
        <f t="shared" si="179"/>
        <v>金</v>
      </c>
      <c r="GB12" s="10" t="str">
        <f t="shared" si="179"/>
        <v>土</v>
      </c>
      <c r="GC12" s="10" t="str">
        <f t="shared" si="179"/>
        <v>日</v>
      </c>
      <c r="GD12" s="10" t="str">
        <f t="shared" si="179"/>
        <v>月</v>
      </c>
      <c r="GE12" s="10" t="str">
        <f t="shared" si="179"/>
        <v>火</v>
      </c>
      <c r="GF12" s="10" t="str">
        <f t="shared" si="179"/>
        <v>水</v>
      </c>
      <c r="GG12" s="10" t="str">
        <f t="shared" si="179"/>
        <v>木</v>
      </c>
      <c r="GH12" s="10" t="str">
        <f t="shared" si="179"/>
        <v>金</v>
      </c>
      <c r="GI12" s="10" t="str">
        <f t="shared" si="179"/>
        <v>土</v>
      </c>
      <c r="GJ12" s="10" t="str">
        <f t="shared" si="179"/>
        <v>日</v>
      </c>
      <c r="GK12" s="10" t="str">
        <f t="shared" si="179"/>
        <v>月</v>
      </c>
      <c r="GL12" s="10" t="str">
        <f t="shared" si="179"/>
        <v>火</v>
      </c>
      <c r="GM12" s="10" t="str">
        <f t="shared" si="179"/>
        <v>水</v>
      </c>
      <c r="GN12" s="10" t="str">
        <f t="shared" si="179"/>
        <v>木</v>
      </c>
      <c r="GO12" s="10" t="str">
        <f t="shared" si="179"/>
        <v>金</v>
      </c>
      <c r="GP12" s="10" t="str">
        <f t="shared" si="179"/>
        <v>土</v>
      </c>
      <c r="GQ12" s="10" t="str">
        <f t="shared" si="179"/>
        <v>日</v>
      </c>
      <c r="GR12" s="10" t="str">
        <f t="shared" si="179"/>
        <v>月</v>
      </c>
      <c r="GS12" s="10" t="str">
        <f t="shared" si="179"/>
        <v>火</v>
      </c>
      <c r="GT12" s="10" t="str">
        <f t="shared" si="179"/>
        <v>水</v>
      </c>
      <c r="GU12" s="10" t="str">
        <f t="shared" si="179"/>
        <v>木</v>
      </c>
      <c r="GV12" s="10" t="str">
        <f t="shared" si="179"/>
        <v>金</v>
      </c>
      <c r="GW12" s="10" t="str">
        <f t="shared" si="179"/>
        <v>土</v>
      </c>
      <c r="GX12" s="10" t="str">
        <f t="shared" si="179"/>
        <v>日</v>
      </c>
      <c r="GY12" s="10" t="str">
        <f t="shared" si="179"/>
        <v>月</v>
      </c>
      <c r="GZ12" s="10" t="str">
        <f t="shared" si="179"/>
        <v>火</v>
      </c>
      <c r="HA12" s="10" t="str">
        <f t="shared" si="179"/>
        <v>水</v>
      </c>
      <c r="HB12" s="10" t="str">
        <f t="shared" ref="HB12:IS12" si="180">TEXT(HB11,"aaa")</f>
        <v>火</v>
      </c>
      <c r="HC12" s="10" t="str">
        <f t="shared" si="180"/>
        <v>水</v>
      </c>
      <c r="HD12" s="10" t="str">
        <f t="shared" si="180"/>
        <v>木</v>
      </c>
      <c r="HE12" s="10" t="str">
        <f t="shared" si="180"/>
        <v>金</v>
      </c>
      <c r="HF12" s="10" t="str">
        <f t="shared" si="180"/>
        <v>土</v>
      </c>
      <c r="HG12" s="10" t="str">
        <f t="shared" si="180"/>
        <v>日</v>
      </c>
      <c r="HH12" s="10" t="str">
        <f t="shared" si="180"/>
        <v>月</v>
      </c>
      <c r="HI12" s="10" t="str">
        <f t="shared" si="180"/>
        <v>火</v>
      </c>
      <c r="HJ12" s="10" t="str">
        <f t="shared" si="180"/>
        <v>水</v>
      </c>
      <c r="HK12" s="10" t="str">
        <f t="shared" si="180"/>
        <v>木</v>
      </c>
      <c r="HL12" s="10" t="str">
        <f t="shared" si="180"/>
        <v>金</v>
      </c>
      <c r="HM12" s="10" t="str">
        <f t="shared" si="180"/>
        <v>土</v>
      </c>
      <c r="HN12" s="10" t="str">
        <f t="shared" si="180"/>
        <v>日</v>
      </c>
      <c r="HO12" s="10" t="str">
        <f t="shared" si="180"/>
        <v>月</v>
      </c>
      <c r="HP12" s="10" t="str">
        <f t="shared" si="180"/>
        <v>火</v>
      </c>
      <c r="HQ12" s="10" t="str">
        <f t="shared" si="180"/>
        <v>水</v>
      </c>
      <c r="HR12" s="10" t="str">
        <f t="shared" si="180"/>
        <v>木</v>
      </c>
      <c r="HS12" s="10" t="str">
        <f t="shared" si="180"/>
        <v>金</v>
      </c>
      <c r="HT12" s="10" t="str">
        <f t="shared" si="180"/>
        <v>土</v>
      </c>
      <c r="HU12" s="10" t="str">
        <f t="shared" si="180"/>
        <v>日</v>
      </c>
      <c r="HV12" s="10" t="str">
        <f t="shared" si="180"/>
        <v>月</v>
      </c>
      <c r="HW12" s="10" t="str">
        <f t="shared" si="180"/>
        <v>火</v>
      </c>
      <c r="HX12" s="10" t="str">
        <f t="shared" si="180"/>
        <v>水</v>
      </c>
      <c r="HY12" s="10" t="str">
        <f t="shared" si="180"/>
        <v>木</v>
      </c>
      <c r="HZ12" s="10" t="str">
        <f t="shared" si="180"/>
        <v>金</v>
      </c>
      <c r="IA12" s="10" t="str">
        <f t="shared" si="180"/>
        <v>土</v>
      </c>
      <c r="IB12" s="10" t="str">
        <f t="shared" si="180"/>
        <v>日</v>
      </c>
      <c r="IC12" s="10" t="str">
        <f t="shared" si="180"/>
        <v>月</v>
      </c>
      <c r="ID12" s="10" t="str">
        <f t="shared" si="180"/>
        <v>火</v>
      </c>
      <c r="IE12" s="10" t="str">
        <f t="shared" si="180"/>
        <v>水</v>
      </c>
      <c r="IF12" s="10" t="str">
        <f t="shared" si="180"/>
        <v>木</v>
      </c>
      <c r="IG12" s="10" t="str">
        <f t="shared" si="180"/>
        <v>金</v>
      </c>
      <c r="IH12" s="10" t="str">
        <f t="shared" si="180"/>
        <v>土</v>
      </c>
      <c r="II12" s="10" t="str">
        <f t="shared" si="180"/>
        <v>日</v>
      </c>
      <c r="IJ12" s="10" t="str">
        <f t="shared" si="180"/>
        <v>月</v>
      </c>
      <c r="IK12" s="10" t="str">
        <f t="shared" si="180"/>
        <v>火</v>
      </c>
      <c r="IL12" s="10" t="str">
        <f t="shared" si="180"/>
        <v>水</v>
      </c>
      <c r="IM12" s="10" t="str">
        <f t="shared" si="180"/>
        <v>木</v>
      </c>
      <c r="IN12" s="10" t="str">
        <f t="shared" si="180"/>
        <v>金</v>
      </c>
      <c r="IO12" s="10" t="str">
        <f t="shared" si="180"/>
        <v>土</v>
      </c>
      <c r="IP12" s="10" t="str">
        <f t="shared" si="180"/>
        <v>日</v>
      </c>
      <c r="IQ12" s="10" t="str">
        <f t="shared" si="180"/>
        <v>月</v>
      </c>
      <c r="IR12" s="10" t="str">
        <f t="shared" si="180"/>
        <v>火</v>
      </c>
      <c r="IS12" s="10" t="str">
        <f t="shared" si="180"/>
        <v>水</v>
      </c>
      <c r="IT12" s="10" t="str">
        <f t="shared" si="179"/>
        <v>木</v>
      </c>
      <c r="IU12" s="10" t="str">
        <f t="shared" si="179"/>
        <v>金</v>
      </c>
      <c r="IV12" s="10" t="str">
        <f t="shared" si="179"/>
        <v>土</v>
      </c>
      <c r="IW12" s="10" t="str">
        <f t="shared" si="178"/>
        <v>木</v>
      </c>
      <c r="IX12" t="s">
        <v>29</v>
      </c>
    </row>
    <row r="13" spans="2:258">
      <c r="B13" s="30">
        <v>1</v>
      </c>
      <c r="C13" s="30">
        <v>1</v>
      </c>
      <c r="D13" s="42" t="s">
        <v>150</v>
      </c>
      <c r="E13" s="40" t="s">
        <v>128</v>
      </c>
      <c r="F13" s="40" t="s">
        <v>126</v>
      </c>
      <c r="G13" s="40"/>
      <c r="H13" s="41" t="s">
        <v>175</v>
      </c>
      <c r="I13" s="48" t="s">
        <v>167</v>
      </c>
      <c r="J13" s="48" t="s">
        <v>165</v>
      </c>
      <c r="K13" s="40" t="s">
        <v>188</v>
      </c>
      <c r="L13" s="40"/>
      <c r="M13" s="47">
        <f t="shared" ref="M13" si="181">SUM(O13:IW13)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t="s">
        <v>29</v>
      </c>
    </row>
    <row r="14" spans="2:258">
      <c r="B14" s="30"/>
      <c r="C14" s="30"/>
      <c r="D14" s="42" t="s">
        <v>161</v>
      </c>
      <c r="E14" s="40"/>
      <c r="F14" s="40" t="s">
        <v>123</v>
      </c>
      <c r="G14" s="40"/>
      <c r="H14" s="41" t="s">
        <v>175</v>
      </c>
      <c r="I14" s="48" t="s">
        <v>167</v>
      </c>
      <c r="J14" s="48" t="s">
        <v>165</v>
      </c>
      <c r="K14" s="40" t="s">
        <v>188</v>
      </c>
      <c r="L14" s="40"/>
      <c r="M14" s="47">
        <f>SUM(O14:IW14)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t="s">
        <v>29</v>
      </c>
    </row>
    <row r="15" spans="2:258">
      <c r="B15" s="30"/>
      <c r="C15" s="30"/>
      <c r="D15" s="42"/>
      <c r="E15" s="40"/>
      <c r="F15" s="40"/>
      <c r="G15" s="40"/>
      <c r="H15" s="41"/>
      <c r="I15" s="48" t="s">
        <v>167</v>
      </c>
      <c r="J15" s="48"/>
      <c r="K15" s="40"/>
      <c r="L15" s="40"/>
      <c r="M15" s="47">
        <f t="shared" ref="M15:M78" si="182">SUM(O15:IW15)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t="s">
        <v>29</v>
      </c>
    </row>
    <row r="16" spans="2:258">
      <c r="B16" s="30"/>
      <c r="C16" s="30"/>
      <c r="D16" s="42"/>
      <c r="E16" s="40"/>
      <c r="F16" s="40"/>
      <c r="G16" s="40"/>
      <c r="H16" s="41"/>
      <c r="I16" s="48"/>
      <c r="J16" s="48"/>
      <c r="K16" s="50"/>
      <c r="L16" s="40"/>
      <c r="M16" s="47">
        <f t="shared" si="182"/>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t="s">
        <v>29</v>
      </c>
    </row>
    <row r="17" spans="2:258">
      <c r="B17" s="30"/>
      <c r="C17" s="30"/>
      <c r="D17" s="42"/>
      <c r="E17" s="40"/>
      <c r="F17" s="40" t="s">
        <v>151</v>
      </c>
      <c r="G17" s="76">
        <v>5</v>
      </c>
      <c r="H17" s="41" t="s">
        <v>175</v>
      </c>
      <c r="I17" s="77" t="str">
        <f>VLOOKUP($G17,課題整理_0609!$B$8:$M$66,7,FALSE)</f>
        <v>～6月4週目</v>
      </c>
      <c r="J17" s="77" t="str">
        <f>VLOOKUP($G17,課題整理_0609!$B$8:$M$66,5,FALSE)</f>
        <v>完了</v>
      </c>
      <c r="K17" s="49" t="s">
        <v>160</v>
      </c>
      <c r="L17" s="40"/>
      <c r="M17" s="47">
        <f t="shared" si="182"/>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t="s">
        <v>29</v>
      </c>
    </row>
    <row r="18" spans="2:258">
      <c r="B18" s="30"/>
      <c r="C18" s="30"/>
      <c r="D18" s="42"/>
      <c r="E18" s="40"/>
      <c r="F18" s="40"/>
      <c r="G18" s="76">
        <v>6</v>
      </c>
      <c r="H18" s="41" t="s">
        <v>175</v>
      </c>
      <c r="I18" s="77" t="str">
        <f>VLOOKUP($G18,課題整理_0609!$B$8:$M$66,7,FALSE)</f>
        <v>～6月4週目</v>
      </c>
      <c r="J18" s="77" t="str">
        <f>VLOOKUP($G18,課題整理_0609!$B$8:$M$66,5,FALSE)</f>
        <v>完了</v>
      </c>
      <c r="K18" s="49" t="s">
        <v>160</v>
      </c>
      <c r="L18" s="40"/>
      <c r="M18" s="47">
        <f t="shared" si="182"/>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t="s">
        <v>29</v>
      </c>
    </row>
    <row r="19" spans="2:258">
      <c r="B19" s="30"/>
      <c r="C19" s="30"/>
      <c r="D19" s="42"/>
      <c r="E19" s="40"/>
      <c r="F19" s="40"/>
      <c r="G19" s="76">
        <v>11</v>
      </c>
      <c r="H19" s="41" t="s">
        <v>175</v>
      </c>
      <c r="I19" s="77" t="str">
        <f>VLOOKUP($G19,課題整理_0609!$B$8:$M$66,7,FALSE)</f>
        <v>～6月4週目</v>
      </c>
      <c r="J19" s="77" t="str">
        <f>VLOOKUP($G19,課題整理_0609!$B$8:$M$66,5,FALSE)</f>
        <v>完了</v>
      </c>
      <c r="K19" s="49" t="s">
        <v>160</v>
      </c>
      <c r="L19" s="40"/>
      <c r="M19" s="47">
        <f t="shared" si="182"/>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t="s">
        <v>29</v>
      </c>
    </row>
    <row r="20" spans="2:258">
      <c r="B20" s="30"/>
      <c r="C20" s="30"/>
      <c r="D20" s="42"/>
      <c r="E20" s="40"/>
      <c r="F20" s="40"/>
      <c r="G20" s="76">
        <v>18</v>
      </c>
      <c r="H20" s="41" t="s">
        <v>184</v>
      </c>
      <c r="I20" s="77" t="str">
        <f>VLOOKUP($G20,課題整理_0609!$B$8:$M$66,7,FALSE)</f>
        <v>～6月4週目</v>
      </c>
      <c r="J20" s="77" t="str">
        <f>VLOOKUP($G20,課題整理_0609!$B$8:$M$66,5,FALSE)</f>
        <v>完了</v>
      </c>
      <c r="K20" s="49" t="s">
        <v>160</v>
      </c>
      <c r="L20" s="40"/>
      <c r="M20" s="47">
        <f t="shared" si="182"/>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t="s">
        <v>29</v>
      </c>
    </row>
    <row r="21" spans="2:258">
      <c r="B21" s="30"/>
      <c r="C21" s="30"/>
      <c r="D21" s="42"/>
      <c r="E21" s="40"/>
      <c r="F21" s="40"/>
      <c r="G21" s="76">
        <v>20</v>
      </c>
      <c r="H21" s="41" t="s">
        <v>175</v>
      </c>
      <c r="I21" s="77" t="str">
        <f>VLOOKUP($G21,課題整理_0609!$B$8:$M$66,7,FALSE)</f>
        <v>～6月4週目</v>
      </c>
      <c r="J21" s="77" t="str">
        <f>VLOOKUP($G21,課題整理_0609!$B$8:$M$66,5,FALSE)</f>
        <v>完了</v>
      </c>
      <c r="K21" s="49" t="s">
        <v>160</v>
      </c>
      <c r="L21" s="40"/>
      <c r="M21" s="47">
        <f t="shared" si="182"/>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t="s">
        <v>29</v>
      </c>
    </row>
    <row r="22" spans="2:258">
      <c r="B22" s="30"/>
      <c r="C22" s="30"/>
      <c r="D22" s="42"/>
      <c r="E22" s="40"/>
      <c r="F22" s="40"/>
      <c r="G22" s="76">
        <v>21</v>
      </c>
      <c r="H22" s="41" t="s">
        <v>175</v>
      </c>
      <c r="I22" s="77" t="str">
        <f>VLOOKUP($G22,課題整理_0609!$B$8:$M$66,7,FALSE)</f>
        <v>リリース後対応</v>
      </c>
      <c r="J22" s="77" t="str">
        <f>VLOOKUP($G22,課題整理_0609!$B$8:$M$66,5,FALSE)</f>
        <v>保留</v>
      </c>
      <c r="K22" s="49" t="s">
        <v>160</v>
      </c>
      <c r="L22" s="40" t="s">
        <v>164</v>
      </c>
      <c r="M22" s="47">
        <f t="shared" si="182"/>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t="s">
        <v>29</v>
      </c>
    </row>
    <row r="23" spans="2:258">
      <c r="B23" s="30"/>
      <c r="C23" s="30"/>
      <c r="D23" s="42"/>
      <c r="E23" s="40"/>
      <c r="F23" s="40"/>
      <c r="G23" s="76">
        <v>23</v>
      </c>
      <c r="H23" s="41" t="s">
        <v>183</v>
      </c>
      <c r="I23" s="77" t="str">
        <f>VLOOKUP($G23,課題整理_0609!$B$8:$M$66,7,FALSE)</f>
        <v>～6月4週目</v>
      </c>
      <c r="J23" s="77" t="str">
        <f>VLOOKUP($G23,課題整理_0609!$B$8:$M$66,5,FALSE)</f>
        <v>完了</v>
      </c>
      <c r="K23" s="49" t="s">
        <v>160</v>
      </c>
      <c r="L23" s="40"/>
      <c r="M23" s="47">
        <f t="shared" si="182"/>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t="s">
        <v>29</v>
      </c>
    </row>
    <row r="24" spans="2:258">
      <c r="B24" s="30"/>
      <c r="C24" s="30"/>
      <c r="D24" s="42"/>
      <c r="E24" s="40"/>
      <c r="F24" s="40"/>
      <c r="G24" s="76">
        <v>24</v>
      </c>
      <c r="H24" s="41" t="s">
        <v>183</v>
      </c>
      <c r="I24" s="77" t="str">
        <f>VLOOKUP($G24,課題整理_0609!$B$8:$M$66,7,FALSE)</f>
        <v>～9月4週目</v>
      </c>
      <c r="J24" s="77" t="str">
        <f>VLOOKUP($G24,課題整理_0609!$B$8:$M$66,5,FALSE)</f>
        <v>リリース後対応</v>
      </c>
      <c r="K24" s="49" t="s">
        <v>160</v>
      </c>
      <c r="L24" s="40"/>
      <c r="M24" s="47">
        <f t="shared" si="182"/>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t="s">
        <v>29</v>
      </c>
    </row>
    <row r="25" spans="2:258">
      <c r="B25" s="30"/>
      <c r="C25" s="30"/>
      <c r="D25" s="42"/>
      <c r="E25" s="40"/>
      <c r="F25" s="40"/>
      <c r="G25" s="40"/>
      <c r="H25" s="41"/>
      <c r="I25" s="48"/>
      <c r="J25" s="48"/>
      <c r="K25" s="49"/>
      <c r="L25" s="40"/>
      <c r="M25" s="47">
        <f t="shared" si="182"/>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t="s">
        <v>29</v>
      </c>
    </row>
    <row r="26" spans="2:258">
      <c r="B26" s="30"/>
      <c r="C26" s="30"/>
      <c r="D26" s="42"/>
      <c r="E26" s="40"/>
      <c r="F26" s="40"/>
      <c r="G26" s="40"/>
      <c r="H26" s="41"/>
      <c r="I26" s="48"/>
      <c r="J26" s="48"/>
      <c r="K26" s="40"/>
      <c r="L26" s="40"/>
      <c r="M26" s="47">
        <f t="shared" si="182"/>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t="s">
        <v>29</v>
      </c>
    </row>
    <row r="27" spans="2:258">
      <c r="B27" s="30"/>
      <c r="C27" s="30">
        <v>2</v>
      </c>
      <c r="D27" s="42"/>
      <c r="E27" s="40" t="s">
        <v>129</v>
      </c>
      <c r="F27" s="40" t="s">
        <v>136</v>
      </c>
      <c r="G27" s="40"/>
      <c r="H27" s="41" t="s">
        <v>175</v>
      </c>
      <c r="I27" s="41" t="s">
        <v>166</v>
      </c>
      <c r="J27" s="48"/>
      <c r="K27" s="40"/>
      <c r="L27" s="40"/>
      <c r="M27" s="47">
        <f t="shared" si="182"/>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t="s">
        <v>29</v>
      </c>
    </row>
    <row r="28" spans="2:258">
      <c r="B28" s="30"/>
      <c r="C28" s="30"/>
      <c r="D28" s="42"/>
      <c r="E28" s="40"/>
      <c r="F28" s="40" t="s">
        <v>151</v>
      </c>
      <c r="G28" s="76">
        <v>2</v>
      </c>
      <c r="H28" s="41" t="s">
        <v>175</v>
      </c>
      <c r="I28" s="77" t="str">
        <f>VLOOKUP($G28,課題整理_0609!$B$8:$M$66,7,FALSE)</f>
        <v>～9月3週目</v>
      </c>
      <c r="J28" s="77" t="str">
        <f>VLOOKUP($G28,課題整理_0609!$B$8:$M$66,5,FALSE)</f>
        <v>リリース後対応</v>
      </c>
      <c r="K28" s="50" t="s">
        <v>160</v>
      </c>
      <c r="L28" s="40"/>
      <c r="M28" s="47">
        <f t="shared" si="182"/>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t="s">
        <v>29</v>
      </c>
    </row>
    <row r="29" spans="2:258">
      <c r="B29" s="30"/>
      <c r="C29" s="30"/>
      <c r="D29" s="42"/>
      <c r="E29" s="40"/>
      <c r="F29" s="40"/>
      <c r="G29" s="76">
        <v>7</v>
      </c>
      <c r="H29" s="41" t="s">
        <v>175</v>
      </c>
      <c r="I29" s="77" t="str">
        <f>VLOOKUP($G29,課題整理_0609!$B$8:$M$66,7,FALSE)</f>
        <v>～9月3週目</v>
      </c>
      <c r="J29" s="77" t="str">
        <f>VLOOKUP($G29,課題整理_0609!$B$8:$M$66,5,FALSE)</f>
        <v>完了</v>
      </c>
      <c r="K29" s="50" t="s">
        <v>160</v>
      </c>
      <c r="L29" s="40"/>
      <c r="M29" s="47">
        <f t="shared" si="182"/>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t="s">
        <v>29</v>
      </c>
    </row>
    <row r="30" spans="2:258">
      <c r="B30" s="30"/>
      <c r="C30" s="30"/>
      <c r="D30" s="42"/>
      <c r="E30" s="40"/>
      <c r="F30" s="40"/>
      <c r="G30" s="76">
        <v>8</v>
      </c>
      <c r="H30" s="41" t="s">
        <v>175</v>
      </c>
      <c r="I30" s="77" t="str">
        <f>VLOOKUP($G30,課題整理_0609!$B$8:$M$66,7,FALSE)</f>
        <v>～7月3週目</v>
      </c>
      <c r="J30" s="77" t="str">
        <f>VLOOKUP($G30,課題整理_0609!$B$8:$M$66,5,FALSE)</f>
        <v>完了</v>
      </c>
      <c r="K30" s="50" t="s">
        <v>160</v>
      </c>
      <c r="L30" s="40"/>
      <c r="M30" s="47">
        <f t="shared" si="182"/>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t="s">
        <v>29</v>
      </c>
    </row>
    <row r="31" spans="2:258">
      <c r="B31" s="30"/>
      <c r="C31" s="30"/>
      <c r="D31" s="42"/>
      <c r="E31" s="40"/>
      <c r="F31" s="40"/>
      <c r="G31" s="76">
        <v>12</v>
      </c>
      <c r="H31" s="41" t="s">
        <v>175</v>
      </c>
      <c r="I31" s="77" t="str">
        <f>VLOOKUP($G31,課題整理_0609!$B$8:$M$66,7,FALSE)</f>
        <v>～9月2週目</v>
      </c>
      <c r="J31" s="77" t="str">
        <f>VLOOKUP($G31,課題整理_0609!$B$8:$M$66,5,FALSE)</f>
        <v>完了</v>
      </c>
      <c r="K31" s="50" t="s">
        <v>160</v>
      </c>
      <c r="L31" s="40"/>
      <c r="M31" s="47">
        <f t="shared" si="182"/>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t="s">
        <v>29</v>
      </c>
    </row>
    <row r="32" spans="2:258">
      <c r="B32" s="30"/>
      <c r="C32" s="30"/>
      <c r="D32" s="42"/>
      <c r="E32" s="40"/>
      <c r="F32" s="40"/>
      <c r="G32" s="76">
        <v>13</v>
      </c>
      <c r="H32" s="41" t="s">
        <v>175</v>
      </c>
      <c r="I32" s="77" t="str">
        <f>VLOOKUP($G32,課題整理_0609!$B$8:$M$66,7,FALSE)</f>
        <v>～7月3週目</v>
      </c>
      <c r="J32" s="77" t="str">
        <f>VLOOKUP($G32,課題整理_0609!$B$8:$M$66,5,FALSE)</f>
        <v>完了</v>
      </c>
      <c r="K32" s="50" t="s">
        <v>160</v>
      </c>
      <c r="L32" s="40"/>
      <c r="M32" s="47">
        <f t="shared" si="182"/>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t="s">
        <v>29</v>
      </c>
    </row>
    <row r="33" spans="2:258">
      <c r="B33" s="30"/>
      <c r="C33" s="30"/>
      <c r="D33" s="42"/>
      <c r="E33" s="40"/>
      <c r="F33" s="40"/>
      <c r="G33" s="76">
        <v>14</v>
      </c>
      <c r="H33" s="41" t="s">
        <v>175</v>
      </c>
      <c r="I33" s="77" t="str">
        <f>VLOOKUP($G33,課題整理_0609!$B$8:$M$66,7,FALSE)</f>
        <v>～7月4週目</v>
      </c>
      <c r="J33" s="77" t="str">
        <f>VLOOKUP($G33,課題整理_0609!$B$8:$M$66,5,FALSE)</f>
        <v>完了</v>
      </c>
      <c r="K33" s="50" t="s">
        <v>160</v>
      </c>
      <c r="L33" s="40"/>
      <c r="M33" s="47">
        <f t="shared" si="182"/>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t="s">
        <v>29</v>
      </c>
    </row>
    <row r="34" spans="2:258">
      <c r="B34" s="30"/>
      <c r="C34" s="30"/>
      <c r="D34" s="42"/>
      <c r="E34" s="40"/>
      <c r="F34" s="40"/>
      <c r="G34" s="76">
        <v>15</v>
      </c>
      <c r="H34" s="41" t="s">
        <v>175</v>
      </c>
      <c r="I34" s="77" t="str">
        <f>VLOOKUP($G34,課題整理_0609!$B$8:$M$66,7,FALSE)</f>
        <v>～7月1週目（余裕があれば）</v>
      </c>
      <c r="J34" s="77" t="str">
        <f>VLOOKUP($G34,課題整理_0609!$B$8:$M$66,5,FALSE)</f>
        <v>完了</v>
      </c>
      <c r="K34" s="50" t="s">
        <v>160</v>
      </c>
      <c r="L34" s="40"/>
      <c r="M34" s="47">
        <f t="shared" si="182"/>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t="s">
        <v>29</v>
      </c>
    </row>
    <row r="35" spans="2:258">
      <c r="B35" s="30"/>
      <c r="C35" s="30"/>
      <c r="D35" s="42"/>
      <c r="E35" s="40"/>
      <c r="F35" s="40"/>
      <c r="G35" s="76">
        <v>16</v>
      </c>
      <c r="H35" s="41" t="s">
        <v>175</v>
      </c>
      <c r="I35" s="77" t="str">
        <f>VLOOKUP($G35,課題整理_0609!$B$8:$M$66,7,FALSE)</f>
        <v>～7月4週目</v>
      </c>
      <c r="J35" s="77" t="str">
        <f>VLOOKUP($G35,課題整理_0609!$B$8:$M$66,5,FALSE)</f>
        <v>完了</v>
      </c>
      <c r="K35" s="50" t="s">
        <v>160</v>
      </c>
      <c r="L35" s="40"/>
      <c r="M35" s="47">
        <f t="shared" si="182"/>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t="s">
        <v>29</v>
      </c>
    </row>
    <row r="36" spans="2:258">
      <c r="B36" s="30"/>
      <c r="C36" s="30"/>
      <c r="D36" s="42"/>
      <c r="E36" s="40"/>
      <c r="F36" s="40"/>
      <c r="G36" s="76">
        <v>17</v>
      </c>
      <c r="H36" s="41" t="s">
        <v>175</v>
      </c>
      <c r="I36" s="77" t="str">
        <f>VLOOKUP($G36,課題整理_0609!$B$8:$M$66,7,FALSE)</f>
        <v>～7月1週目</v>
      </c>
      <c r="J36" s="77" t="str">
        <f>VLOOKUP($G36,課題整理_0609!$B$8:$M$66,5,FALSE)</f>
        <v>完了</v>
      </c>
      <c r="K36" s="50" t="s">
        <v>160</v>
      </c>
      <c r="L36" s="40"/>
      <c r="M36" s="47">
        <f t="shared" si="182"/>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t="s">
        <v>29</v>
      </c>
    </row>
    <row r="37" spans="2:258">
      <c r="B37" s="30"/>
      <c r="C37" s="30"/>
      <c r="D37" s="42"/>
      <c r="E37" s="40"/>
      <c r="F37" s="40"/>
      <c r="G37" s="76">
        <v>19</v>
      </c>
      <c r="H37" s="41" t="s">
        <v>175</v>
      </c>
      <c r="I37" s="77" t="str">
        <f>VLOOKUP($G37,課題整理_0609!$B$8:$M$66,7,FALSE)</f>
        <v>リリース後対応</v>
      </c>
      <c r="J37" s="77" t="str">
        <f>VLOOKUP($G37,課題整理_0609!$B$8:$M$66,5,FALSE)</f>
        <v>リリース後対応</v>
      </c>
      <c r="K37" s="50" t="s">
        <v>160</v>
      </c>
      <c r="L37" s="40"/>
      <c r="M37" s="47">
        <f t="shared" si="182"/>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t="s">
        <v>29</v>
      </c>
    </row>
    <row r="38" spans="2:258">
      <c r="B38" s="30"/>
      <c r="C38" s="30"/>
      <c r="D38" s="42"/>
      <c r="E38" s="40"/>
      <c r="F38" s="40"/>
      <c r="G38" s="76">
        <v>22</v>
      </c>
      <c r="H38" s="41" t="s">
        <v>175</v>
      </c>
      <c r="I38" s="77" t="str">
        <f>VLOOKUP($G38,課題整理_0609!$B$8:$M$66,7,FALSE)</f>
        <v>～9月2週目</v>
      </c>
      <c r="J38" s="77" t="str">
        <f>VLOOKUP($G38,課題整理_0609!$B$8:$M$66,5,FALSE)</f>
        <v>完了</v>
      </c>
      <c r="K38" s="50" t="s">
        <v>160</v>
      </c>
      <c r="L38" s="40"/>
      <c r="M38" s="47">
        <f t="shared" si="182"/>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t="s">
        <v>29</v>
      </c>
    </row>
    <row r="39" spans="2:258">
      <c r="B39" s="30"/>
      <c r="C39" s="30"/>
      <c r="D39" s="42"/>
      <c r="E39" s="40"/>
      <c r="F39" s="40"/>
      <c r="G39" s="76">
        <v>25</v>
      </c>
      <c r="H39" s="41" t="s">
        <v>194</v>
      </c>
      <c r="I39" s="77" t="str">
        <f>VLOOKUP($G39,課題整理_0609!$B$8:$M$66,7,FALSE)</f>
        <v>～9月4週目</v>
      </c>
      <c r="J39" s="77" t="str">
        <f>VLOOKUP($G39,課題整理_0609!$B$8:$M$66,5,FALSE)</f>
        <v>完了</v>
      </c>
      <c r="K39" s="50" t="s">
        <v>160</v>
      </c>
      <c r="L39" s="40"/>
      <c r="M39" s="47">
        <f t="shared" si="182"/>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t="s">
        <v>29</v>
      </c>
    </row>
    <row r="40" spans="2:258">
      <c r="B40" s="30"/>
      <c r="C40" s="30"/>
      <c r="D40" s="42"/>
      <c r="E40" s="40"/>
      <c r="F40" s="40"/>
      <c r="G40" s="40"/>
      <c r="H40" s="41"/>
      <c r="I40" s="41"/>
      <c r="J40" s="48"/>
      <c r="K40" s="40"/>
      <c r="L40" s="40"/>
      <c r="M40" s="47">
        <f t="shared" si="182"/>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t="s">
        <v>29</v>
      </c>
    </row>
    <row r="41" spans="2:258">
      <c r="B41" s="30"/>
      <c r="C41" s="30"/>
      <c r="D41" s="42"/>
      <c r="E41" s="40" t="s">
        <v>379</v>
      </c>
      <c r="F41" s="40"/>
      <c r="G41" s="40"/>
      <c r="H41" s="41"/>
      <c r="I41" s="41"/>
      <c r="J41" s="48"/>
      <c r="K41" s="40"/>
      <c r="L41" s="40"/>
      <c r="M41" s="47">
        <f t="shared" si="182"/>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t="s">
        <v>29</v>
      </c>
    </row>
    <row r="42" spans="2:258">
      <c r="B42" s="30"/>
      <c r="C42" s="30"/>
      <c r="D42" s="42"/>
      <c r="E42" s="40" t="s">
        <v>380</v>
      </c>
      <c r="F42" s="40"/>
      <c r="G42" s="40"/>
      <c r="H42" s="41"/>
      <c r="I42" s="41"/>
      <c r="J42" s="48"/>
      <c r="K42" s="40"/>
      <c r="L42" s="40"/>
      <c r="M42" s="47">
        <f t="shared" si="182"/>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t="s">
        <v>29</v>
      </c>
    </row>
    <row r="43" spans="2:258">
      <c r="B43" s="30"/>
      <c r="C43" s="30"/>
      <c r="D43" s="42"/>
      <c r="E43" s="40" t="s">
        <v>381</v>
      </c>
      <c r="F43" s="40" t="s">
        <v>382</v>
      </c>
      <c r="G43" s="40"/>
      <c r="H43" s="41"/>
      <c r="I43" s="41"/>
      <c r="J43" s="48" t="s">
        <v>189</v>
      </c>
      <c r="K43" s="40"/>
      <c r="L43" s="84" t="s">
        <v>453</v>
      </c>
      <c r="M43" s="47">
        <f t="shared" si="182"/>
        <v>41</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t="s">
        <v>29</v>
      </c>
    </row>
    <row r="44" spans="2:258">
      <c r="B44" s="30"/>
      <c r="C44" s="30"/>
      <c r="D44" s="42"/>
      <c r="E44" s="40"/>
      <c r="F44" s="40" t="s">
        <v>383</v>
      </c>
      <c r="G44" s="40"/>
      <c r="H44" s="41"/>
      <c r="I44" s="41"/>
      <c r="J44" s="48" t="s">
        <v>189</v>
      </c>
      <c r="K44" s="40"/>
      <c r="L44" s="40"/>
      <c r="M44" s="47">
        <f t="shared" si="182"/>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t="s">
        <v>29</v>
      </c>
    </row>
    <row r="45" spans="2:258">
      <c r="B45" s="30"/>
      <c r="C45" s="30"/>
      <c r="D45" s="42"/>
      <c r="E45" s="40"/>
      <c r="F45" s="40" t="s">
        <v>384</v>
      </c>
      <c r="G45" s="40"/>
      <c r="H45" s="41"/>
      <c r="I45" s="41"/>
      <c r="J45" s="48" t="s">
        <v>189</v>
      </c>
      <c r="K45" s="40"/>
      <c r="L45" s="40"/>
      <c r="M45" s="47">
        <f t="shared" si="182"/>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t="s">
        <v>29</v>
      </c>
    </row>
    <row r="46" spans="2:258">
      <c r="B46" s="30"/>
      <c r="C46" s="30"/>
      <c r="D46" s="42"/>
      <c r="E46" s="40"/>
      <c r="F46" s="40" t="s">
        <v>385</v>
      </c>
      <c r="G46" s="40"/>
      <c r="H46" s="41"/>
      <c r="I46" s="41"/>
      <c r="J46" s="48" t="s">
        <v>189</v>
      </c>
      <c r="K46" s="40"/>
      <c r="L46" s="40"/>
      <c r="M46" s="47">
        <f t="shared" si="182"/>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t="s">
        <v>29</v>
      </c>
    </row>
    <row r="47" spans="2:258">
      <c r="B47" s="30"/>
      <c r="C47" s="30"/>
      <c r="D47" s="42"/>
      <c r="E47" s="40"/>
      <c r="F47" s="40" t="s">
        <v>386</v>
      </c>
      <c r="G47" s="40"/>
      <c r="H47" s="41"/>
      <c r="I47" s="41"/>
      <c r="J47" s="48" t="s">
        <v>189</v>
      </c>
      <c r="K47" s="40"/>
      <c r="L47" s="40"/>
      <c r="M47" s="47">
        <f t="shared" si="182"/>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t="s">
        <v>29</v>
      </c>
    </row>
    <row r="48" spans="2:258">
      <c r="B48" s="30"/>
      <c r="C48" s="30"/>
      <c r="D48" s="42"/>
      <c r="E48" s="40"/>
      <c r="F48" s="40" t="s">
        <v>387</v>
      </c>
      <c r="G48" s="40"/>
      <c r="H48" s="41"/>
      <c r="I48" s="41"/>
      <c r="J48" s="48" t="s">
        <v>189</v>
      </c>
      <c r="K48" s="40"/>
      <c r="L48" s="40"/>
      <c r="M48" s="47">
        <f t="shared" si="182"/>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t="s">
        <v>29</v>
      </c>
    </row>
    <row r="49" spans="2:258">
      <c r="B49" s="30"/>
      <c r="C49" s="30"/>
      <c r="D49" s="42"/>
      <c r="E49" s="40"/>
      <c r="F49" s="40" t="s">
        <v>388</v>
      </c>
      <c r="G49" s="40"/>
      <c r="H49" s="41"/>
      <c r="I49" s="41"/>
      <c r="J49" s="48" t="s">
        <v>189</v>
      </c>
      <c r="K49" s="40"/>
      <c r="L49" s="40"/>
      <c r="M49" s="47">
        <f t="shared" si="182"/>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t="s">
        <v>29</v>
      </c>
    </row>
    <row r="50" spans="2:258">
      <c r="B50" s="30"/>
      <c r="C50" s="30"/>
      <c r="D50" s="42"/>
      <c r="E50" s="40"/>
      <c r="F50" s="40"/>
      <c r="G50" s="40"/>
      <c r="H50" s="41"/>
      <c r="I50" s="41"/>
      <c r="J50" s="48"/>
      <c r="K50" s="40"/>
      <c r="L50" s="40"/>
      <c r="M50" s="47">
        <f t="shared" si="182"/>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t="s">
        <v>29</v>
      </c>
    </row>
    <row r="51" spans="2:258">
      <c r="B51" s="30"/>
      <c r="C51" s="30"/>
      <c r="D51" s="42"/>
      <c r="E51" s="40"/>
      <c r="F51" s="80" t="s">
        <v>392</v>
      </c>
      <c r="G51" s="40"/>
      <c r="H51" s="41"/>
      <c r="I51" s="41"/>
      <c r="J51" s="48" t="s">
        <v>156</v>
      </c>
      <c r="K51" s="40"/>
      <c r="L51" s="83" t="s">
        <v>453</v>
      </c>
      <c r="M51" s="47">
        <f t="shared" si="182"/>
        <v>32.5</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v>1.5</v>
      </c>
      <c r="GV51" s="11">
        <v>2.5</v>
      </c>
      <c r="GW51" s="11"/>
      <c r="GX51" s="11"/>
      <c r="GY51" s="11"/>
      <c r="GZ51" s="11"/>
      <c r="HA51" s="11"/>
      <c r="HB51" s="11"/>
      <c r="HC51" s="11"/>
      <c r="HD51" s="11"/>
      <c r="HE51" s="11"/>
      <c r="HF51" s="11"/>
      <c r="HG51" s="11">
        <v>1.5</v>
      </c>
      <c r="HH51" s="11">
        <v>1</v>
      </c>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t="s">
        <v>29</v>
      </c>
    </row>
    <row r="52" spans="2:258">
      <c r="B52" s="30"/>
      <c r="C52" s="30"/>
      <c r="D52" s="42"/>
      <c r="E52" s="40"/>
      <c r="F52" s="81" t="s">
        <v>393</v>
      </c>
      <c r="G52" s="40"/>
      <c r="H52" s="41"/>
      <c r="I52" s="41"/>
      <c r="J52" s="48" t="s">
        <v>156</v>
      </c>
      <c r="K52" s="40"/>
      <c r="L52" s="40"/>
      <c r="M52" s="47">
        <f t="shared" si="182"/>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t="s">
        <v>29</v>
      </c>
    </row>
    <row r="53" spans="2:258">
      <c r="B53" s="30"/>
      <c r="C53" s="30"/>
      <c r="D53" s="42"/>
      <c r="E53" s="40"/>
      <c r="F53" s="81" t="s">
        <v>394</v>
      </c>
      <c r="G53" s="40"/>
      <c r="H53" s="41"/>
      <c r="I53" s="41"/>
      <c r="J53" s="48" t="s">
        <v>156</v>
      </c>
      <c r="K53" s="40"/>
      <c r="L53" s="40"/>
      <c r="M53" s="47">
        <f t="shared" si="182"/>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t="s">
        <v>29</v>
      </c>
    </row>
    <row r="54" spans="2:258">
      <c r="B54" s="30"/>
      <c r="C54" s="30"/>
      <c r="D54" s="42"/>
      <c r="E54" s="40"/>
      <c r="F54" s="81" t="s">
        <v>395</v>
      </c>
      <c r="G54" s="40"/>
      <c r="H54" s="41"/>
      <c r="I54" s="41"/>
      <c r="J54" s="48" t="s">
        <v>156</v>
      </c>
      <c r="K54" s="40"/>
      <c r="L54" s="40"/>
      <c r="M54" s="47">
        <f t="shared" si="182"/>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t="s">
        <v>29</v>
      </c>
    </row>
    <row r="55" spans="2:258">
      <c r="B55" s="30"/>
      <c r="C55" s="30"/>
      <c r="D55" s="42"/>
      <c r="E55" s="40"/>
      <c r="F55" s="81" t="s">
        <v>396</v>
      </c>
      <c r="G55" s="40"/>
      <c r="H55" s="41"/>
      <c r="I55" s="41"/>
      <c r="J55" s="48" t="s">
        <v>156</v>
      </c>
      <c r="K55" s="40"/>
      <c r="L55" s="40"/>
      <c r="M55" s="47">
        <f t="shared" si="182"/>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t="s">
        <v>29</v>
      </c>
    </row>
    <row r="56" spans="2:258">
      <c r="B56" s="30"/>
      <c r="C56" s="30"/>
      <c r="D56" s="42"/>
      <c r="E56" s="40"/>
      <c r="F56" s="81" t="s">
        <v>397</v>
      </c>
      <c r="G56" s="40"/>
      <c r="H56" s="41"/>
      <c r="I56" s="41"/>
      <c r="J56" s="48" t="s">
        <v>156</v>
      </c>
      <c r="K56" s="40"/>
      <c r="L56" s="40"/>
      <c r="M56" s="47">
        <f t="shared" si="182"/>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t="s">
        <v>29</v>
      </c>
    </row>
    <row r="57" spans="2:258">
      <c r="B57" s="30"/>
      <c r="C57" s="30"/>
      <c r="D57" s="42"/>
      <c r="E57" s="40"/>
      <c r="F57" s="81" t="s">
        <v>398</v>
      </c>
      <c r="G57" s="40"/>
      <c r="H57" s="41"/>
      <c r="I57" s="41"/>
      <c r="J57" s="48" t="s">
        <v>156</v>
      </c>
      <c r="K57" s="40"/>
      <c r="L57" s="40"/>
      <c r="M57" s="47">
        <f t="shared" si="182"/>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t="s">
        <v>29</v>
      </c>
    </row>
    <row r="58" spans="2:258">
      <c r="B58" s="30"/>
      <c r="C58" s="30"/>
      <c r="D58" s="42"/>
      <c r="E58" s="40"/>
      <c r="F58" s="81" t="s">
        <v>399</v>
      </c>
      <c r="G58" s="40"/>
      <c r="H58" s="41"/>
      <c r="I58" s="41"/>
      <c r="J58" s="48" t="s">
        <v>156</v>
      </c>
      <c r="K58" s="40"/>
      <c r="L58" s="40"/>
      <c r="M58" s="47">
        <f t="shared" si="182"/>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t="s">
        <v>29</v>
      </c>
    </row>
    <row r="59" spans="2:258">
      <c r="B59" s="30"/>
      <c r="C59" s="30"/>
      <c r="D59" s="42"/>
      <c r="E59" s="40"/>
      <c r="F59" s="81" t="s">
        <v>400</v>
      </c>
      <c r="G59" s="40"/>
      <c r="H59" s="41"/>
      <c r="I59" s="41"/>
      <c r="J59" s="48" t="s">
        <v>156</v>
      </c>
      <c r="K59" s="40"/>
      <c r="L59" s="40"/>
      <c r="M59" s="47">
        <f t="shared" si="182"/>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t="s">
        <v>29</v>
      </c>
    </row>
    <row r="60" spans="2:258">
      <c r="B60" s="30"/>
      <c r="C60" s="30"/>
      <c r="D60" s="42"/>
      <c r="E60" s="40"/>
      <c r="F60" s="81" t="s">
        <v>401</v>
      </c>
      <c r="G60" s="40"/>
      <c r="H60" s="41"/>
      <c r="I60" s="41"/>
      <c r="J60" s="48" t="s">
        <v>156</v>
      </c>
      <c r="K60" s="40"/>
      <c r="L60" s="40"/>
      <c r="M60" s="47">
        <f t="shared" si="182"/>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t="s">
        <v>29</v>
      </c>
    </row>
    <row r="61" spans="2:258">
      <c r="B61" s="30"/>
      <c r="C61" s="30"/>
      <c r="D61" s="42"/>
      <c r="E61" s="40"/>
      <c r="F61" s="81" t="s">
        <v>402</v>
      </c>
      <c r="G61" s="40"/>
      <c r="H61" s="41"/>
      <c r="I61" s="41"/>
      <c r="J61" s="48" t="s">
        <v>156</v>
      </c>
      <c r="K61" s="40"/>
      <c r="L61" s="40"/>
      <c r="M61" s="47">
        <f t="shared" si="182"/>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t="s">
        <v>29</v>
      </c>
    </row>
    <row r="62" spans="2:258">
      <c r="B62" s="30"/>
      <c r="C62" s="30"/>
      <c r="D62" s="42"/>
      <c r="E62" s="40"/>
      <c r="F62" s="81" t="s">
        <v>403</v>
      </c>
      <c r="G62" s="40"/>
      <c r="H62" s="41"/>
      <c r="I62" s="41"/>
      <c r="J62" s="48" t="s">
        <v>156</v>
      </c>
      <c r="K62" s="40"/>
      <c r="L62" s="40"/>
      <c r="M62" s="47">
        <f t="shared" si="182"/>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t="s">
        <v>29</v>
      </c>
    </row>
    <row r="63" spans="2:258">
      <c r="B63" s="30"/>
      <c r="C63" s="30"/>
      <c r="D63" s="42"/>
      <c r="E63" s="40"/>
      <c r="F63" s="81" t="s">
        <v>404</v>
      </c>
      <c r="G63" s="40"/>
      <c r="H63" s="41"/>
      <c r="I63" s="41"/>
      <c r="J63" s="48" t="s">
        <v>156</v>
      </c>
      <c r="K63" s="40"/>
      <c r="L63" s="40"/>
      <c r="M63" s="47">
        <f t="shared" si="182"/>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t="s">
        <v>29</v>
      </c>
    </row>
    <row r="64" spans="2:258">
      <c r="B64" s="30"/>
      <c r="C64" s="30"/>
      <c r="D64" s="42"/>
      <c r="E64" s="40"/>
      <c r="F64" s="81" t="s">
        <v>405</v>
      </c>
      <c r="G64" s="40"/>
      <c r="H64" s="41"/>
      <c r="I64" s="41"/>
      <c r="J64" s="48" t="s">
        <v>156</v>
      </c>
      <c r="K64" s="40"/>
      <c r="L64" s="40"/>
      <c r="M64" s="47">
        <f t="shared" si="182"/>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t="s">
        <v>29</v>
      </c>
    </row>
    <row r="65" spans="2:258">
      <c r="B65" s="30"/>
      <c r="C65" s="30"/>
      <c r="D65" s="42"/>
      <c r="E65" s="40"/>
      <c r="F65" s="81" t="s">
        <v>406</v>
      </c>
      <c r="G65" s="40"/>
      <c r="H65" s="41"/>
      <c r="I65" s="41"/>
      <c r="J65" s="48" t="s">
        <v>156</v>
      </c>
      <c r="K65" s="40"/>
      <c r="L65" s="40"/>
      <c r="M65" s="47">
        <f t="shared" si="182"/>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t="s">
        <v>29</v>
      </c>
    </row>
    <row r="66" spans="2:258">
      <c r="B66" s="30"/>
      <c r="C66" s="30"/>
      <c r="D66" s="42"/>
      <c r="E66" s="40"/>
      <c r="F66" s="81" t="s">
        <v>407</v>
      </c>
      <c r="G66" s="40"/>
      <c r="H66" s="41"/>
      <c r="I66" s="41"/>
      <c r="J66" s="48" t="s">
        <v>156</v>
      </c>
      <c r="K66" s="40"/>
      <c r="L66" s="40"/>
      <c r="M66" s="47">
        <f t="shared" si="182"/>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t="s">
        <v>29</v>
      </c>
    </row>
    <row r="67" spans="2:258">
      <c r="B67" s="30"/>
      <c r="C67" s="30"/>
      <c r="D67" s="42"/>
      <c r="E67" s="40"/>
      <c r="F67" s="81" t="s">
        <v>408</v>
      </c>
      <c r="G67" s="40"/>
      <c r="H67" s="41"/>
      <c r="I67" s="41"/>
      <c r="J67" s="48" t="s">
        <v>156</v>
      </c>
      <c r="K67" s="40"/>
      <c r="L67" s="40"/>
      <c r="M67" s="47">
        <f t="shared" si="182"/>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t="s">
        <v>29</v>
      </c>
    </row>
    <row r="68" spans="2:258">
      <c r="B68" s="30"/>
      <c r="C68" s="30"/>
      <c r="D68" s="42"/>
      <c r="E68" s="40"/>
      <c r="F68" s="81" t="s">
        <v>409</v>
      </c>
      <c r="G68" s="40"/>
      <c r="H68" s="41"/>
      <c r="I68" s="41"/>
      <c r="J68" s="48" t="s">
        <v>156</v>
      </c>
      <c r="K68" s="40"/>
      <c r="L68" s="40"/>
      <c r="M68" s="47">
        <f t="shared" si="182"/>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t="s">
        <v>29</v>
      </c>
    </row>
    <row r="69" spans="2:258">
      <c r="B69" s="30"/>
      <c r="C69" s="30"/>
      <c r="D69" s="42"/>
      <c r="E69" s="40"/>
      <c r="F69" s="81" t="s">
        <v>410</v>
      </c>
      <c r="G69" s="40"/>
      <c r="H69" s="41"/>
      <c r="I69" s="41"/>
      <c r="J69" s="48" t="s">
        <v>156</v>
      </c>
      <c r="K69" s="40"/>
      <c r="L69" s="40"/>
      <c r="M69" s="47">
        <f t="shared" si="182"/>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t="s">
        <v>29</v>
      </c>
    </row>
    <row r="70" spans="2:258">
      <c r="B70" s="30"/>
      <c r="C70" s="30"/>
      <c r="D70" s="42"/>
      <c r="E70" s="40"/>
      <c r="F70" s="81" t="s">
        <v>411</v>
      </c>
      <c r="G70" s="40"/>
      <c r="H70" s="41"/>
      <c r="I70" s="41"/>
      <c r="J70" s="48" t="s">
        <v>156</v>
      </c>
      <c r="K70" s="40"/>
      <c r="L70" s="40"/>
      <c r="M70" s="47">
        <f t="shared" si="182"/>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t="s">
        <v>29</v>
      </c>
    </row>
    <row r="71" spans="2:258">
      <c r="B71" s="30"/>
      <c r="C71" s="30"/>
      <c r="D71" s="42"/>
      <c r="E71" s="40" t="s">
        <v>389</v>
      </c>
      <c r="F71" s="40" t="s">
        <v>390</v>
      </c>
      <c r="G71" s="40"/>
      <c r="H71" s="41"/>
      <c r="I71" s="41"/>
      <c r="J71" s="48" t="s">
        <v>156</v>
      </c>
      <c r="K71" s="40"/>
      <c r="L71" s="40"/>
      <c r="M71" s="47">
        <f t="shared" si="182"/>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t="s">
        <v>29</v>
      </c>
    </row>
    <row r="72" spans="2:258">
      <c r="B72" s="30"/>
      <c r="C72" s="30"/>
      <c r="D72" s="42"/>
      <c r="E72" s="40"/>
      <c r="F72" s="40" t="s">
        <v>391</v>
      </c>
      <c r="G72" s="40"/>
      <c r="H72" s="41"/>
      <c r="I72" s="41"/>
      <c r="J72" s="48" t="s">
        <v>156</v>
      </c>
      <c r="K72" s="40"/>
      <c r="L72" s="40"/>
      <c r="M72" s="47">
        <f t="shared" si="182"/>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t="s">
        <v>29</v>
      </c>
    </row>
    <row r="73" spans="2:258">
      <c r="B73" s="30"/>
      <c r="C73" s="30"/>
      <c r="D73" s="42"/>
      <c r="E73" s="40"/>
      <c r="F73" s="40"/>
      <c r="G73" s="40"/>
      <c r="H73" s="41"/>
      <c r="I73" s="41"/>
      <c r="J73" s="48"/>
      <c r="K73" s="40"/>
      <c r="L73" s="40"/>
      <c r="M73" s="47">
        <f t="shared" si="182"/>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t="s">
        <v>29</v>
      </c>
    </row>
    <row r="74" spans="2:258">
      <c r="B74" s="30"/>
      <c r="C74" s="30"/>
      <c r="D74" s="42"/>
      <c r="E74" s="40"/>
      <c r="F74" s="40"/>
      <c r="G74" s="40"/>
      <c r="H74" s="41"/>
      <c r="I74" s="41"/>
      <c r="J74" s="48"/>
      <c r="K74" s="40"/>
      <c r="L74" s="40"/>
      <c r="M74" s="47">
        <f t="shared" si="182"/>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t="s">
        <v>29</v>
      </c>
    </row>
    <row r="75" spans="2:258">
      <c r="B75" s="30"/>
      <c r="C75" s="30"/>
      <c r="D75" s="42"/>
      <c r="E75" s="40"/>
      <c r="F75" s="40"/>
      <c r="G75" s="40"/>
      <c r="H75" s="41"/>
      <c r="I75" s="41"/>
      <c r="J75" s="48"/>
      <c r="K75" s="40"/>
      <c r="L75" s="40"/>
      <c r="M75" s="47">
        <f t="shared" si="182"/>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t="s">
        <v>29</v>
      </c>
    </row>
    <row r="76" spans="2:258">
      <c r="B76" s="30"/>
      <c r="C76" s="30"/>
      <c r="D76" s="42"/>
      <c r="E76" s="40"/>
      <c r="F76" s="40"/>
      <c r="G76" s="40"/>
      <c r="H76" s="41"/>
      <c r="I76" s="41"/>
      <c r="J76" s="48"/>
      <c r="K76" s="40"/>
      <c r="L76" s="40"/>
      <c r="M76" s="47">
        <f t="shared" si="182"/>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t="s">
        <v>29</v>
      </c>
    </row>
    <row r="77" spans="2:258">
      <c r="B77" s="30"/>
      <c r="C77" s="30"/>
      <c r="D77" s="42"/>
      <c r="E77" s="40"/>
      <c r="F77" s="40"/>
      <c r="G77" s="40"/>
      <c r="H77" s="41"/>
      <c r="I77" s="41"/>
      <c r="J77" s="48"/>
      <c r="K77" s="40"/>
      <c r="L77" s="40"/>
      <c r="M77" s="47">
        <f t="shared" si="182"/>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t="s">
        <v>29</v>
      </c>
    </row>
    <row r="78" spans="2:258">
      <c r="B78" s="30"/>
      <c r="C78" s="30"/>
      <c r="D78" s="42"/>
      <c r="E78" s="40"/>
      <c r="F78" s="40"/>
      <c r="G78" s="40"/>
      <c r="H78" s="41"/>
      <c r="I78" s="41"/>
      <c r="J78" s="48"/>
      <c r="K78" s="40"/>
      <c r="L78" s="40"/>
      <c r="M78" s="47">
        <f t="shared" si="182"/>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t="s">
        <v>29</v>
      </c>
    </row>
    <row r="79" spans="2:258">
      <c r="B79" s="30"/>
      <c r="C79" s="30"/>
      <c r="D79" s="42"/>
      <c r="E79" s="40"/>
      <c r="F79" s="40"/>
      <c r="G79" s="40"/>
      <c r="H79" s="41"/>
      <c r="I79" s="41"/>
      <c r="J79" s="48"/>
      <c r="K79" s="40"/>
      <c r="L79" s="40"/>
      <c r="M79" s="47">
        <f t="shared" ref="M79:M118" si="183">SUM(O79:IW79)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t="s">
        <v>29</v>
      </c>
    </row>
    <row r="80" spans="2:258">
      <c r="B80" s="30"/>
      <c r="C80" s="30"/>
      <c r="D80" s="42"/>
      <c r="E80" s="40"/>
      <c r="F80" s="40"/>
      <c r="G80" s="40"/>
      <c r="H80" s="41"/>
      <c r="I80" s="41"/>
      <c r="J80" s="48"/>
      <c r="K80" s="40"/>
      <c r="L80" s="40"/>
      <c r="M80" s="47">
        <f t="shared" si="183"/>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t="s">
        <v>29</v>
      </c>
    </row>
    <row r="81" spans="2:258">
      <c r="B81" s="30"/>
      <c r="C81" s="30"/>
      <c r="D81" s="42"/>
      <c r="E81" s="40"/>
      <c r="F81" s="40"/>
      <c r="G81" s="40"/>
      <c r="H81" s="41"/>
      <c r="I81" s="41"/>
      <c r="J81" s="48"/>
      <c r="K81" s="40"/>
      <c r="L81" s="40"/>
      <c r="M81" s="47">
        <f t="shared" si="183"/>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t="s">
        <v>29</v>
      </c>
    </row>
    <row r="82" spans="2:258">
      <c r="B82" s="30"/>
      <c r="C82" s="30"/>
      <c r="D82" s="42"/>
      <c r="E82" s="40"/>
      <c r="F82" s="40"/>
      <c r="G82" s="40"/>
      <c r="H82" s="41"/>
      <c r="I82" s="41"/>
      <c r="J82" s="48"/>
      <c r="K82" s="40"/>
      <c r="L82" s="40"/>
      <c r="M82" s="47">
        <f t="shared" si="183"/>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t="s">
        <v>29</v>
      </c>
    </row>
    <row r="83" spans="2:258">
      <c r="B83" s="30"/>
      <c r="C83" s="30"/>
      <c r="D83" s="42"/>
      <c r="E83" s="40"/>
      <c r="F83" s="40"/>
      <c r="G83" s="40"/>
      <c r="H83" s="41"/>
      <c r="I83" s="41"/>
      <c r="J83" s="48"/>
      <c r="K83" s="40"/>
      <c r="L83" s="40"/>
      <c r="M83" s="47">
        <f t="shared" si="183"/>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t="s">
        <v>29</v>
      </c>
    </row>
    <row r="84" spans="2:258">
      <c r="B84" s="30"/>
      <c r="C84" s="30"/>
      <c r="D84" s="42"/>
      <c r="E84" s="40"/>
      <c r="F84" s="40"/>
      <c r="G84" s="40"/>
      <c r="H84" s="41"/>
      <c r="I84" s="41"/>
      <c r="J84" s="48"/>
      <c r="K84" s="40"/>
      <c r="L84" s="40"/>
      <c r="M84" s="47">
        <f t="shared" si="183"/>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t="s">
        <v>29</v>
      </c>
    </row>
    <row r="85" spans="2:258">
      <c r="B85" s="30"/>
      <c r="C85" s="30"/>
      <c r="D85" s="42"/>
      <c r="E85" s="40"/>
      <c r="F85" s="40"/>
      <c r="G85" s="40"/>
      <c r="H85" s="41"/>
      <c r="I85" s="41"/>
      <c r="J85" s="48"/>
      <c r="K85" s="40"/>
      <c r="L85" s="40"/>
      <c r="M85" s="47">
        <f t="shared" si="183"/>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t="s">
        <v>29</v>
      </c>
    </row>
    <row r="86" spans="2:258">
      <c r="B86" s="30"/>
      <c r="C86" s="30"/>
      <c r="D86" s="42"/>
      <c r="E86" s="40"/>
      <c r="F86" s="40"/>
      <c r="G86" s="40"/>
      <c r="H86" s="41"/>
      <c r="I86" s="41"/>
      <c r="J86" s="48"/>
      <c r="K86" s="40"/>
      <c r="L86" s="40"/>
      <c r="M86" s="47">
        <f t="shared" si="183"/>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t="s">
        <v>29</v>
      </c>
    </row>
    <row r="87" spans="2:258">
      <c r="B87" s="30"/>
      <c r="C87" s="30"/>
      <c r="D87" s="42"/>
      <c r="E87" s="40"/>
      <c r="F87" s="40"/>
      <c r="G87" s="40"/>
      <c r="H87" s="41"/>
      <c r="I87" s="41"/>
      <c r="J87" s="48"/>
      <c r="K87" s="40"/>
      <c r="L87" s="40"/>
      <c r="M87" s="47">
        <f t="shared" si="183"/>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t="s">
        <v>29</v>
      </c>
    </row>
    <row r="88" spans="2:258">
      <c r="B88" s="30"/>
      <c r="C88" s="30"/>
      <c r="D88" s="42"/>
      <c r="E88" s="40"/>
      <c r="F88" s="40"/>
      <c r="G88" s="40"/>
      <c r="H88" s="41"/>
      <c r="I88" s="41"/>
      <c r="J88" s="48"/>
      <c r="K88" s="40"/>
      <c r="L88" s="40"/>
      <c r="M88" s="47">
        <f t="shared" si="183"/>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t="s">
        <v>29</v>
      </c>
    </row>
    <row r="89" spans="2:258">
      <c r="B89" s="30"/>
      <c r="C89" s="30"/>
      <c r="D89" s="42"/>
      <c r="E89" s="40"/>
      <c r="F89" s="40"/>
      <c r="G89" s="40"/>
      <c r="H89" s="41"/>
      <c r="I89" s="41"/>
      <c r="J89" s="48"/>
      <c r="K89" s="40"/>
      <c r="L89" s="40"/>
      <c r="M89" s="47">
        <f t="shared" si="183"/>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t="s">
        <v>29</v>
      </c>
    </row>
    <row r="90" spans="2:258">
      <c r="B90" s="30"/>
      <c r="C90" s="30"/>
      <c r="D90" s="42"/>
      <c r="E90" s="40"/>
      <c r="F90" s="40"/>
      <c r="G90" s="40"/>
      <c r="H90" s="41"/>
      <c r="I90" s="41"/>
      <c r="J90" s="48"/>
      <c r="K90" s="40"/>
      <c r="L90" s="40"/>
      <c r="M90" s="47">
        <f t="shared" si="183"/>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t="s">
        <v>29</v>
      </c>
    </row>
    <row r="91" spans="2:258">
      <c r="B91" s="30"/>
      <c r="C91" s="30"/>
      <c r="D91" s="42"/>
      <c r="E91" s="40"/>
      <c r="F91" s="40"/>
      <c r="G91" s="40"/>
      <c r="H91" s="41"/>
      <c r="I91" s="41"/>
      <c r="J91" s="48"/>
      <c r="K91" s="40"/>
      <c r="L91" s="40"/>
      <c r="M91" s="47">
        <f t="shared" si="183"/>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t="s">
        <v>29</v>
      </c>
    </row>
    <row r="92" spans="2:258">
      <c r="B92" s="30"/>
      <c r="C92" s="30"/>
      <c r="D92" s="42"/>
      <c r="E92" s="40"/>
      <c r="F92" s="40"/>
      <c r="G92" s="40"/>
      <c r="H92" s="41"/>
      <c r="I92" s="41"/>
      <c r="J92" s="48"/>
      <c r="K92" s="40"/>
      <c r="L92" s="40"/>
      <c r="M92" s="47">
        <f t="shared" si="183"/>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t="s">
        <v>29</v>
      </c>
    </row>
    <row r="93" spans="2:258">
      <c r="B93" s="30"/>
      <c r="C93" s="30"/>
      <c r="D93" s="42"/>
      <c r="E93" s="40"/>
      <c r="F93" s="40"/>
      <c r="G93" s="40"/>
      <c r="H93" s="41"/>
      <c r="I93" s="41"/>
      <c r="J93" s="48"/>
      <c r="K93" s="40"/>
      <c r="L93" s="40"/>
      <c r="M93" s="47">
        <f t="shared" si="183"/>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t="s">
        <v>29</v>
      </c>
    </row>
    <row r="94" spans="2:258">
      <c r="B94" s="30"/>
      <c r="C94" s="30">
        <v>3</v>
      </c>
      <c r="D94" s="42"/>
      <c r="E94" s="40" t="s">
        <v>130</v>
      </c>
      <c r="F94" s="40" t="s">
        <v>157</v>
      </c>
      <c r="G94" s="40"/>
      <c r="H94" s="41" t="s">
        <v>177</v>
      </c>
      <c r="I94" s="41" t="s">
        <v>166</v>
      </c>
      <c r="J94" s="48"/>
      <c r="K94" s="40"/>
      <c r="L94" s="40" t="s">
        <v>158</v>
      </c>
      <c r="M94" s="47">
        <f t="shared" si="183"/>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t="s">
        <v>29</v>
      </c>
    </row>
    <row r="95" spans="2:258">
      <c r="B95" s="30"/>
      <c r="C95" s="30"/>
      <c r="D95" s="42"/>
      <c r="E95" s="40"/>
      <c r="F95" s="40"/>
      <c r="G95" s="40"/>
      <c r="H95" s="41"/>
      <c r="I95" s="41"/>
      <c r="J95" s="48"/>
      <c r="K95" s="40"/>
      <c r="L95" s="40"/>
      <c r="M95" s="47">
        <f t="shared" si="183"/>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t="s">
        <v>29</v>
      </c>
    </row>
    <row r="96" spans="2:258">
      <c r="B96" s="30"/>
      <c r="C96" s="30"/>
      <c r="D96" s="42"/>
      <c r="E96" s="40" t="s">
        <v>137</v>
      </c>
      <c r="F96" s="40" t="s">
        <v>152</v>
      </c>
      <c r="G96" s="40"/>
      <c r="H96" s="41" t="s">
        <v>177</v>
      </c>
      <c r="I96" s="41" t="s">
        <v>168</v>
      </c>
      <c r="J96" s="48"/>
      <c r="K96" s="40"/>
      <c r="L96" s="40"/>
      <c r="M96" s="47">
        <f t="shared" si="183"/>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t="s">
        <v>29</v>
      </c>
    </row>
    <row r="97" spans="2:258">
      <c r="B97" s="30"/>
      <c r="C97" s="30"/>
      <c r="D97" s="42"/>
      <c r="E97" s="40"/>
      <c r="F97" s="40"/>
      <c r="G97" s="40"/>
      <c r="H97" s="41"/>
      <c r="I97" s="41"/>
      <c r="J97" s="48"/>
      <c r="K97" s="40"/>
      <c r="L97" s="40"/>
      <c r="M97" s="47">
        <f t="shared" si="183"/>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t="s">
        <v>29</v>
      </c>
    </row>
    <row r="98" spans="2:258">
      <c r="B98" s="30"/>
      <c r="C98" s="30"/>
      <c r="D98" s="42"/>
      <c r="E98" s="40" t="s">
        <v>155</v>
      </c>
      <c r="F98" s="40"/>
      <c r="G98" s="40"/>
      <c r="H98" s="41" t="s">
        <v>171</v>
      </c>
      <c r="I98" s="48" t="s">
        <v>170</v>
      </c>
      <c r="J98" s="48" t="s">
        <v>171</v>
      </c>
      <c r="K98" s="50"/>
      <c r="L98" s="40"/>
      <c r="M98" s="47">
        <f t="shared" si="183"/>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t="s">
        <v>29</v>
      </c>
    </row>
    <row r="99" spans="2:258">
      <c r="B99" s="30"/>
      <c r="C99" s="30"/>
      <c r="D99" s="42"/>
      <c r="E99" s="4"/>
      <c r="F99" s="4" t="s">
        <v>181</v>
      </c>
      <c r="G99" s="4"/>
      <c r="H99" s="30"/>
      <c r="I99" s="33"/>
      <c r="J99" s="33"/>
      <c r="K99" s="44"/>
      <c r="L99" s="4" t="s">
        <v>182</v>
      </c>
      <c r="M99" s="47">
        <f t="shared" si="183"/>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t="s">
        <v>29</v>
      </c>
    </row>
    <row r="100" spans="2:258" ht="48" customHeight="1">
      <c r="B100" s="30"/>
      <c r="C100" s="30"/>
      <c r="D100" s="42"/>
      <c r="E100" s="4"/>
      <c r="F100" s="4"/>
      <c r="G100" s="4"/>
      <c r="H100" s="30"/>
      <c r="I100" s="30"/>
      <c r="J100" s="30"/>
      <c r="K100" s="4"/>
      <c r="L100" s="4"/>
      <c r="M100" s="47">
        <f t="shared" si="183"/>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t="s">
        <v>29</v>
      </c>
    </row>
    <row r="101" spans="2:258" ht="27">
      <c r="B101" s="30">
        <v>2</v>
      </c>
      <c r="C101" s="30">
        <v>1</v>
      </c>
      <c r="D101" s="43" t="s">
        <v>132</v>
      </c>
      <c r="E101" s="4" t="s">
        <v>131</v>
      </c>
      <c r="F101" s="4" t="s">
        <v>127</v>
      </c>
      <c r="G101" s="4"/>
      <c r="H101" s="30" t="s">
        <v>175</v>
      </c>
      <c r="I101" s="30" t="s">
        <v>178</v>
      </c>
      <c r="J101" s="30"/>
      <c r="K101" s="37" t="s">
        <v>185</v>
      </c>
      <c r="L101" s="4" t="s">
        <v>145</v>
      </c>
      <c r="M101" s="47">
        <f t="shared" si="183"/>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t="s">
        <v>29</v>
      </c>
    </row>
    <row r="102" spans="2:258">
      <c r="B102" s="30"/>
      <c r="C102" s="30"/>
      <c r="D102" s="43"/>
      <c r="E102" s="4"/>
      <c r="F102" s="4"/>
      <c r="G102" s="4"/>
      <c r="H102" s="30"/>
      <c r="I102" s="30"/>
      <c r="J102" s="30"/>
      <c r="K102" s="4"/>
      <c r="L102" s="4"/>
      <c r="M102" s="47">
        <f t="shared" si="183"/>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t="s">
        <v>29</v>
      </c>
    </row>
    <row r="103" spans="2:258">
      <c r="B103" s="30"/>
      <c r="C103" s="30"/>
      <c r="D103" s="43"/>
      <c r="E103" s="4" t="s">
        <v>133</v>
      </c>
      <c r="F103" s="4"/>
      <c r="G103" s="4"/>
      <c r="H103" s="30" t="s">
        <v>177</v>
      </c>
      <c r="I103" s="30" t="s">
        <v>173</v>
      </c>
      <c r="J103" s="30"/>
      <c r="K103" s="30" t="s">
        <v>173</v>
      </c>
      <c r="L103" s="4"/>
      <c r="M103" s="47">
        <f t="shared" si="183"/>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t="s">
        <v>29</v>
      </c>
    </row>
    <row r="104" spans="2:258">
      <c r="B104" s="30"/>
      <c r="C104" s="30"/>
      <c r="D104" s="43"/>
      <c r="E104" s="4"/>
      <c r="F104" s="4"/>
      <c r="G104" s="4"/>
      <c r="H104" s="30"/>
      <c r="I104" s="30"/>
      <c r="J104" s="30"/>
      <c r="K104" s="4"/>
      <c r="L104" s="4"/>
      <c r="M104" s="47">
        <f t="shared" si="183"/>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t="s">
        <v>29</v>
      </c>
    </row>
    <row r="105" spans="2:258">
      <c r="B105" s="30"/>
      <c r="C105" s="30"/>
      <c r="D105" s="43"/>
      <c r="E105" s="40" t="s">
        <v>154</v>
      </c>
      <c r="F105" s="40"/>
      <c r="G105" s="40"/>
      <c r="H105" s="41" t="s">
        <v>177</v>
      </c>
      <c r="I105" s="30" t="s">
        <v>192</v>
      </c>
      <c r="J105" s="41" t="s">
        <v>189</v>
      </c>
      <c r="K105" s="30" t="s">
        <v>193</v>
      </c>
      <c r="L105" s="40"/>
      <c r="M105" s="47">
        <f t="shared" si="183"/>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t="s">
        <v>29</v>
      </c>
    </row>
    <row r="106" spans="2:258">
      <c r="B106" s="30"/>
      <c r="C106" s="30"/>
      <c r="D106" s="43"/>
      <c r="E106" s="4"/>
      <c r="F106" s="4"/>
      <c r="G106" s="4"/>
      <c r="H106" s="30"/>
      <c r="I106" s="30"/>
      <c r="J106" s="30"/>
      <c r="K106" s="4"/>
      <c r="L106" s="4"/>
      <c r="M106" s="47">
        <f t="shared" si="183"/>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t="s">
        <v>29</v>
      </c>
    </row>
    <row r="107" spans="2:258" ht="27">
      <c r="B107" s="30"/>
      <c r="C107" s="30"/>
      <c r="D107" s="43"/>
      <c r="E107" s="4" t="s">
        <v>138</v>
      </c>
      <c r="F107" s="4"/>
      <c r="G107" s="4"/>
      <c r="H107" s="30" t="s">
        <v>175</v>
      </c>
      <c r="I107" s="30" t="s">
        <v>179</v>
      </c>
      <c r="J107" s="30"/>
      <c r="K107" s="37" t="s">
        <v>186</v>
      </c>
      <c r="L107" s="4"/>
      <c r="M107" s="47">
        <f t="shared" si="183"/>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t="s">
        <v>29</v>
      </c>
    </row>
    <row r="108" spans="2:258">
      <c r="B108" s="30"/>
      <c r="C108" s="30"/>
      <c r="D108" s="43"/>
      <c r="E108" s="4"/>
      <c r="F108" s="4"/>
      <c r="G108" s="4"/>
      <c r="H108" s="30"/>
      <c r="I108" s="30"/>
      <c r="J108" s="30"/>
      <c r="K108" s="4"/>
      <c r="L108" s="4"/>
      <c r="M108" s="47">
        <f t="shared" si="183"/>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t="s">
        <v>29</v>
      </c>
    </row>
    <row r="109" spans="2:258" ht="27">
      <c r="B109" s="30"/>
      <c r="C109" s="30"/>
      <c r="D109" s="43"/>
      <c r="E109" s="4" t="s">
        <v>140</v>
      </c>
      <c r="F109" s="4" t="s">
        <v>139</v>
      </c>
      <c r="G109" s="4"/>
      <c r="H109" s="30" t="s">
        <v>175</v>
      </c>
      <c r="I109" s="30" t="s">
        <v>180</v>
      </c>
      <c r="J109" s="30"/>
      <c r="K109" s="37" t="s">
        <v>172</v>
      </c>
      <c r="L109" s="4" t="s">
        <v>144</v>
      </c>
      <c r="M109" s="47">
        <f t="shared" si="183"/>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t="s">
        <v>29</v>
      </c>
    </row>
    <row r="110" spans="2:258">
      <c r="B110" s="30"/>
      <c r="C110" s="30"/>
      <c r="D110" s="43"/>
      <c r="E110" s="4"/>
      <c r="F110" s="4"/>
      <c r="G110" s="4"/>
      <c r="H110" s="30"/>
      <c r="I110" s="30"/>
      <c r="J110" s="30"/>
      <c r="K110" s="4"/>
      <c r="L110" s="4"/>
      <c r="M110" s="47">
        <f t="shared" si="183"/>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t="s">
        <v>29</v>
      </c>
    </row>
    <row r="111" spans="2:258">
      <c r="B111" s="30"/>
      <c r="C111" s="30"/>
      <c r="D111" s="43"/>
      <c r="E111" s="4" t="s">
        <v>141</v>
      </c>
      <c r="F111" s="4" t="s">
        <v>153</v>
      </c>
      <c r="G111" s="4"/>
      <c r="H111" s="30" t="s">
        <v>176</v>
      </c>
      <c r="I111" s="30"/>
      <c r="J111" s="30"/>
      <c r="K111" s="4"/>
      <c r="L111" s="4"/>
      <c r="M111" s="47">
        <f t="shared" si="183"/>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t="s">
        <v>29</v>
      </c>
    </row>
    <row r="112" spans="2:258">
      <c r="B112" s="30"/>
      <c r="C112" s="30"/>
      <c r="D112" s="43"/>
      <c r="E112" s="4"/>
      <c r="F112" s="4"/>
      <c r="G112" s="4"/>
      <c r="H112" s="30"/>
      <c r="I112" s="30"/>
      <c r="J112" s="30"/>
      <c r="K112" s="4"/>
      <c r="L112" s="4"/>
      <c r="M112" s="47">
        <f t="shared" si="183"/>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t="s">
        <v>29</v>
      </c>
    </row>
    <row r="113" spans="2:258">
      <c r="B113" s="30"/>
      <c r="C113" s="30"/>
      <c r="D113" s="4"/>
      <c r="E113" s="4"/>
      <c r="F113" s="4"/>
      <c r="G113" s="4"/>
      <c r="H113" s="30"/>
      <c r="I113" s="30"/>
      <c r="J113" s="30"/>
      <c r="K113" s="4"/>
      <c r="L113" s="4"/>
      <c r="M113" s="47">
        <f t="shared" si="183"/>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t="s">
        <v>29</v>
      </c>
    </row>
    <row r="114" spans="2:258">
      <c r="B114" s="30"/>
      <c r="C114" s="30"/>
      <c r="D114" s="4"/>
      <c r="E114" s="4"/>
      <c r="F114" s="4"/>
      <c r="G114" s="4"/>
      <c r="H114" s="30"/>
      <c r="I114" s="30"/>
      <c r="J114" s="30"/>
      <c r="K114" s="4"/>
      <c r="L114" s="4"/>
      <c r="M114" s="47">
        <f t="shared" si="183"/>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t="s">
        <v>29</v>
      </c>
    </row>
    <row r="115" spans="2:258">
      <c r="B115" s="30"/>
      <c r="C115" s="30"/>
      <c r="D115" s="4"/>
      <c r="E115" s="4"/>
      <c r="F115" s="4"/>
      <c r="G115" s="4"/>
      <c r="H115" s="30"/>
      <c r="I115" s="30"/>
      <c r="J115" s="30"/>
      <c r="K115" s="4"/>
      <c r="L115" s="4"/>
      <c r="M115" s="47">
        <f t="shared" si="183"/>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t="s">
        <v>29</v>
      </c>
    </row>
    <row r="116" spans="2:258">
      <c r="B116" s="30"/>
      <c r="C116" s="30"/>
      <c r="D116" s="4"/>
      <c r="E116" s="4"/>
      <c r="F116" s="4"/>
      <c r="G116" s="4"/>
      <c r="H116" s="30"/>
      <c r="I116" s="30"/>
      <c r="J116" s="30"/>
      <c r="K116" s="4"/>
      <c r="L116" s="4"/>
      <c r="M116" s="47">
        <f t="shared" si="183"/>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t="s">
        <v>29</v>
      </c>
    </row>
    <row r="117" spans="2:258">
      <c r="B117" s="30"/>
      <c r="C117" s="30"/>
      <c r="D117" s="4"/>
      <c r="E117" s="4"/>
      <c r="F117" s="4"/>
      <c r="G117" s="4"/>
      <c r="H117" s="30"/>
      <c r="I117" s="30"/>
      <c r="J117" s="30"/>
      <c r="K117" s="4"/>
      <c r="L117" s="4"/>
      <c r="M117" s="47">
        <f t="shared" si="183"/>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t="s">
        <v>29</v>
      </c>
    </row>
    <row r="118" spans="2:258">
      <c r="B118" s="31"/>
      <c r="C118" s="31"/>
      <c r="D118" s="5"/>
      <c r="E118" s="5"/>
      <c r="F118" s="5"/>
      <c r="G118" s="5"/>
      <c r="H118" s="31"/>
      <c r="I118" s="31"/>
      <c r="J118" s="31"/>
      <c r="K118" s="5"/>
      <c r="L118" s="5"/>
      <c r="M118" s="47">
        <f t="shared" si="183"/>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t="s">
        <v>29</v>
      </c>
    </row>
    <row r="119" spans="2:258">
      <c r="M119" s="45">
        <f t="shared" ref="M119" si="184">SUM(O119:EF119)</f>
        <v>193.5</v>
      </c>
      <c r="O119" s="14">
        <f t="shared" ref="O119:AT119" si="185">SUM(O13:O118)</f>
        <v>0</v>
      </c>
      <c r="P119" s="14">
        <f t="shared" si="185"/>
        <v>0</v>
      </c>
      <c r="Q119" s="14">
        <f t="shared" si="185"/>
        <v>0</v>
      </c>
      <c r="R119" s="14">
        <f t="shared" si="185"/>
        <v>0</v>
      </c>
      <c r="S119" s="14">
        <f t="shared" si="185"/>
        <v>0</v>
      </c>
      <c r="T119" s="14">
        <f t="shared" si="185"/>
        <v>0</v>
      </c>
      <c r="U119" s="14">
        <f t="shared" si="185"/>
        <v>0</v>
      </c>
      <c r="V119" s="14">
        <f t="shared" si="185"/>
        <v>0</v>
      </c>
      <c r="W119" s="14">
        <f t="shared" si="185"/>
        <v>0</v>
      </c>
      <c r="X119" s="14">
        <f t="shared" si="185"/>
        <v>0</v>
      </c>
      <c r="Y119" s="14">
        <f t="shared" si="185"/>
        <v>0</v>
      </c>
      <c r="Z119" s="14">
        <f t="shared" si="185"/>
        <v>0</v>
      </c>
      <c r="AA119" s="14">
        <f t="shared" si="185"/>
        <v>0</v>
      </c>
      <c r="AB119" s="14">
        <f t="shared" si="185"/>
        <v>0</v>
      </c>
      <c r="AC119" s="14">
        <f t="shared" si="185"/>
        <v>0</v>
      </c>
      <c r="AD119" s="14">
        <f t="shared" si="185"/>
        <v>0</v>
      </c>
      <c r="AE119" s="14">
        <f t="shared" si="185"/>
        <v>0</v>
      </c>
      <c r="AF119" s="14">
        <f t="shared" si="185"/>
        <v>0</v>
      </c>
      <c r="AG119" s="14">
        <f t="shared" si="185"/>
        <v>0</v>
      </c>
      <c r="AH119" s="14">
        <f t="shared" si="185"/>
        <v>0</v>
      </c>
      <c r="AI119" s="14">
        <f t="shared" si="185"/>
        <v>0</v>
      </c>
      <c r="AJ119" s="14">
        <f t="shared" si="185"/>
        <v>0</v>
      </c>
      <c r="AK119" s="14">
        <f t="shared" si="185"/>
        <v>0</v>
      </c>
      <c r="AL119" s="14">
        <f t="shared" si="185"/>
        <v>0</v>
      </c>
      <c r="AM119" s="14">
        <f t="shared" si="185"/>
        <v>0</v>
      </c>
      <c r="AN119" s="14">
        <f t="shared" si="185"/>
        <v>16.5</v>
      </c>
      <c r="AO119" s="14">
        <f t="shared" si="185"/>
        <v>1.5</v>
      </c>
      <c r="AP119" s="14">
        <f t="shared" si="185"/>
        <v>0</v>
      </c>
      <c r="AQ119" s="14">
        <f t="shared" si="185"/>
        <v>1.5</v>
      </c>
      <c r="AR119" s="14">
        <f t="shared" si="185"/>
        <v>0</v>
      </c>
      <c r="AS119" s="14">
        <f t="shared" si="185"/>
        <v>1</v>
      </c>
      <c r="AT119" s="14">
        <f t="shared" si="185"/>
        <v>0</v>
      </c>
      <c r="AU119" s="14">
        <f t="shared" ref="AU119:BZ119" si="186">SUM(AU13:AU118)</f>
        <v>0</v>
      </c>
      <c r="AV119" s="14">
        <f t="shared" si="186"/>
        <v>0</v>
      </c>
      <c r="AW119" s="14">
        <f t="shared" si="186"/>
        <v>0</v>
      </c>
      <c r="AX119" s="14">
        <f t="shared" si="186"/>
        <v>1</v>
      </c>
      <c r="AY119" s="14">
        <f t="shared" si="186"/>
        <v>2</v>
      </c>
      <c r="AZ119" s="14">
        <f t="shared" si="186"/>
        <v>13</v>
      </c>
      <c r="BA119" s="14">
        <f t="shared" si="186"/>
        <v>3.5</v>
      </c>
      <c r="BB119" s="14">
        <f t="shared" si="186"/>
        <v>0</v>
      </c>
      <c r="BC119" s="14">
        <f t="shared" si="186"/>
        <v>0</v>
      </c>
      <c r="BD119" s="14">
        <f t="shared" si="186"/>
        <v>0</v>
      </c>
      <c r="BE119" s="14">
        <f t="shared" si="186"/>
        <v>0</v>
      </c>
      <c r="BF119" s="14">
        <f t="shared" si="186"/>
        <v>10.5</v>
      </c>
      <c r="BG119" s="14">
        <f t="shared" si="186"/>
        <v>6</v>
      </c>
      <c r="BH119" s="14">
        <f t="shared" si="186"/>
        <v>7</v>
      </c>
      <c r="BI119" s="14">
        <f t="shared" si="186"/>
        <v>0.5</v>
      </c>
      <c r="BJ119" s="14">
        <f t="shared" si="186"/>
        <v>1</v>
      </c>
      <c r="BK119" s="14">
        <f t="shared" si="186"/>
        <v>0</v>
      </c>
      <c r="BL119" s="14">
        <f t="shared" si="186"/>
        <v>0</v>
      </c>
      <c r="BM119" s="14">
        <f t="shared" si="186"/>
        <v>6</v>
      </c>
      <c r="BN119" s="14">
        <f t="shared" si="186"/>
        <v>0</v>
      </c>
      <c r="BO119" s="14">
        <f t="shared" si="186"/>
        <v>0</v>
      </c>
      <c r="BP119" s="14">
        <f t="shared" si="186"/>
        <v>2</v>
      </c>
      <c r="BQ119" s="14">
        <f t="shared" si="186"/>
        <v>1</v>
      </c>
      <c r="BR119" s="14">
        <f t="shared" si="186"/>
        <v>1</v>
      </c>
      <c r="BS119" s="14">
        <f t="shared" si="186"/>
        <v>1</v>
      </c>
      <c r="BT119" s="14">
        <f t="shared" si="186"/>
        <v>0</v>
      </c>
      <c r="BU119" s="14">
        <f t="shared" si="186"/>
        <v>2</v>
      </c>
      <c r="BV119" s="14">
        <f t="shared" si="186"/>
        <v>12</v>
      </c>
      <c r="BW119" s="14">
        <f t="shared" si="186"/>
        <v>0</v>
      </c>
      <c r="BX119" s="14">
        <f t="shared" si="186"/>
        <v>0</v>
      </c>
      <c r="BY119" s="14">
        <f t="shared" si="186"/>
        <v>1.5</v>
      </c>
      <c r="BZ119" s="14">
        <f t="shared" si="186"/>
        <v>0</v>
      </c>
      <c r="CA119" s="14">
        <f t="shared" ref="CA119:DC119" si="187">SUM(CA13:CA118)</f>
        <v>8.5</v>
      </c>
      <c r="CB119" s="14">
        <f t="shared" si="187"/>
        <v>0</v>
      </c>
      <c r="CC119" s="14">
        <f t="shared" si="187"/>
        <v>0.5</v>
      </c>
      <c r="CD119" s="14">
        <f t="shared" si="187"/>
        <v>0</v>
      </c>
      <c r="CE119" s="14">
        <f t="shared" si="187"/>
        <v>0</v>
      </c>
      <c r="CF119" s="14">
        <f t="shared" si="187"/>
        <v>0</v>
      </c>
      <c r="CG119" s="14">
        <f t="shared" si="187"/>
        <v>0</v>
      </c>
      <c r="CH119" s="14">
        <f t="shared" si="187"/>
        <v>0</v>
      </c>
      <c r="CI119" s="14">
        <f t="shared" si="187"/>
        <v>0</v>
      </c>
      <c r="CJ119" s="14">
        <f t="shared" si="187"/>
        <v>0</v>
      </c>
      <c r="CK119" s="14">
        <f t="shared" si="187"/>
        <v>0</v>
      </c>
      <c r="CL119" s="14">
        <f t="shared" si="187"/>
        <v>0</v>
      </c>
      <c r="CM119" s="14">
        <f t="shared" si="187"/>
        <v>2</v>
      </c>
      <c r="CN119" s="14">
        <f t="shared" si="187"/>
        <v>2.5</v>
      </c>
      <c r="CO119" s="14">
        <f t="shared" si="187"/>
        <v>8</v>
      </c>
      <c r="CP119" s="14">
        <f t="shared" si="187"/>
        <v>7</v>
      </c>
      <c r="CQ119" s="14">
        <f t="shared" si="187"/>
        <v>0</v>
      </c>
      <c r="CR119" s="14">
        <f t="shared" si="187"/>
        <v>0</v>
      </c>
      <c r="CS119" s="14">
        <f t="shared" si="187"/>
        <v>0</v>
      </c>
      <c r="CT119" s="14">
        <f t="shared" si="187"/>
        <v>0</v>
      </c>
      <c r="CU119" s="14">
        <f t="shared" si="187"/>
        <v>0</v>
      </c>
      <c r="CV119" s="14">
        <f t="shared" si="187"/>
        <v>3.5</v>
      </c>
      <c r="CW119" s="14">
        <f t="shared" si="187"/>
        <v>0</v>
      </c>
      <c r="CX119" s="14">
        <f t="shared" si="187"/>
        <v>0</v>
      </c>
      <c r="CY119" s="14">
        <f t="shared" si="187"/>
        <v>1.5</v>
      </c>
      <c r="CZ119" s="14">
        <f t="shared" si="187"/>
        <v>1</v>
      </c>
      <c r="DA119" s="14">
        <f t="shared" si="187"/>
        <v>1.5</v>
      </c>
      <c r="DB119" s="14">
        <f t="shared" si="187"/>
        <v>6</v>
      </c>
      <c r="DC119" s="14">
        <f t="shared" si="187"/>
        <v>3</v>
      </c>
      <c r="DD119" s="14">
        <f t="shared" ref="DD119:DF119" si="188">SUM(DD13:DD118)</f>
        <v>7.5</v>
      </c>
      <c r="DE119" s="14">
        <f t="shared" si="188"/>
        <v>0</v>
      </c>
      <c r="DF119" s="14">
        <f t="shared" si="188"/>
        <v>0</v>
      </c>
      <c r="DG119" s="14">
        <f t="shared" ref="DG119:EB119" si="189">SUM(DG13:DG118)</f>
        <v>0</v>
      </c>
      <c r="DH119" s="14">
        <f t="shared" si="189"/>
        <v>0</v>
      </c>
      <c r="DI119" s="14">
        <f t="shared" si="189"/>
        <v>0</v>
      </c>
      <c r="DJ119" s="14">
        <f t="shared" si="189"/>
        <v>1</v>
      </c>
      <c r="DK119" s="14">
        <f t="shared" si="189"/>
        <v>1</v>
      </c>
      <c r="DL119" s="14">
        <f t="shared" si="189"/>
        <v>1.5</v>
      </c>
      <c r="DM119" s="14">
        <f t="shared" si="189"/>
        <v>8</v>
      </c>
      <c r="DN119" s="14">
        <f t="shared" si="189"/>
        <v>0</v>
      </c>
      <c r="DO119" s="14">
        <f t="shared" si="189"/>
        <v>0</v>
      </c>
      <c r="DP119" s="14">
        <f t="shared" si="189"/>
        <v>2</v>
      </c>
      <c r="DQ119" s="14">
        <f t="shared" si="189"/>
        <v>5.5</v>
      </c>
      <c r="DR119" s="14">
        <f t="shared" si="189"/>
        <v>0</v>
      </c>
      <c r="DS119" s="14">
        <f t="shared" si="189"/>
        <v>0</v>
      </c>
      <c r="DT119" s="14">
        <f t="shared" si="189"/>
        <v>0</v>
      </c>
      <c r="DU119" s="14">
        <f t="shared" si="189"/>
        <v>0</v>
      </c>
      <c r="DV119" s="14">
        <f t="shared" si="189"/>
        <v>0</v>
      </c>
      <c r="DW119" s="14">
        <f t="shared" si="189"/>
        <v>1</v>
      </c>
      <c r="DX119" s="14">
        <f t="shared" si="189"/>
        <v>5.5</v>
      </c>
      <c r="DY119" s="14">
        <f t="shared" si="189"/>
        <v>1.5</v>
      </c>
      <c r="DZ119" s="14">
        <f t="shared" si="189"/>
        <v>7.5</v>
      </c>
      <c r="EA119" s="14">
        <f t="shared" si="189"/>
        <v>0</v>
      </c>
      <c r="EB119" s="14">
        <f t="shared" si="189"/>
        <v>0</v>
      </c>
      <c r="EC119" s="14">
        <f t="shared" ref="EC119:EF119" si="190">SUM(EC13:EC118)</f>
        <v>0</v>
      </c>
      <c r="ED119" s="14">
        <f t="shared" si="190"/>
        <v>1</v>
      </c>
      <c r="EE119" s="14">
        <f t="shared" si="190"/>
        <v>10</v>
      </c>
      <c r="EF119" s="14">
        <f t="shared" si="190"/>
        <v>4</v>
      </c>
      <c r="EG119" s="14">
        <f t="shared" ref="EG119:FI119" si="191">SUM(EG13:EG118)</f>
        <v>2</v>
      </c>
      <c r="EH119" s="14">
        <f t="shared" si="191"/>
        <v>0.5</v>
      </c>
      <c r="EI119" s="14">
        <f t="shared" si="191"/>
        <v>0</v>
      </c>
      <c r="EJ119" s="14">
        <f t="shared" si="191"/>
        <v>0</v>
      </c>
      <c r="EK119" s="14">
        <f t="shared" si="191"/>
        <v>0</v>
      </c>
      <c r="EL119" s="14">
        <f t="shared" si="191"/>
        <v>3</v>
      </c>
      <c r="EM119" s="14">
        <f t="shared" si="191"/>
        <v>0</v>
      </c>
      <c r="EN119" s="14">
        <f t="shared" si="191"/>
        <v>0</v>
      </c>
      <c r="EO119" s="14">
        <f t="shared" si="191"/>
        <v>1</v>
      </c>
      <c r="EP119" s="14">
        <f t="shared" si="191"/>
        <v>1</v>
      </c>
      <c r="EQ119" s="14">
        <f t="shared" si="191"/>
        <v>1</v>
      </c>
      <c r="ER119" s="14">
        <f t="shared" si="191"/>
        <v>0</v>
      </c>
      <c r="ES119" s="14">
        <f t="shared" si="191"/>
        <v>0</v>
      </c>
      <c r="ET119" s="14">
        <f t="shared" si="191"/>
        <v>1</v>
      </c>
      <c r="EU119" s="14">
        <f t="shared" si="191"/>
        <v>1.5</v>
      </c>
      <c r="EV119" s="14">
        <f t="shared" si="191"/>
        <v>1</v>
      </c>
      <c r="EW119" s="14">
        <f t="shared" si="191"/>
        <v>2</v>
      </c>
      <c r="EX119" s="14">
        <f t="shared" si="191"/>
        <v>3.5</v>
      </c>
      <c r="EY119" s="14">
        <f t="shared" si="191"/>
        <v>5.5</v>
      </c>
      <c r="EZ119" s="14">
        <f t="shared" si="191"/>
        <v>2.5</v>
      </c>
      <c r="FA119" s="14">
        <f t="shared" si="191"/>
        <v>7</v>
      </c>
      <c r="FB119" s="14">
        <f t="shared" si="191"/>
        <v>1.5</v>
      </c>
      <c r="FC119" s="14">
        <f t="shared" si="191"/>
        <v>1</v>
      </c>
      <c r="FD119" s="14">
        <f t="shared" si="191"/>
        <v>0</v>
      </c>
      <c r="FE119" s="14">
        <f t="shared" si="191"/>
        <v>0</v>
      </c>
      <c r="FF119" s="14">
        <f t="shared" si="191"/>
        <v>0</v>
      </c>
      <c r="FG119" s="14">
        <f t="shared" si="191"/>
        <v>7.5</v>
      </c>
      <c r="FH119" s="14">
        <f t="shared" si="191"/>
        <v>0</v>
      </c>
      <c r="FI119" s="14">
        <f t="shared" si="191"/>
        <v>0</v>
      </c>
      <c r="FJ119" s="14">
        <f t="shared" ref="FJ119:IW119" si="192">SUM(FJ13:FJ118)</f>
        <v>0</v>
      </c>
      <c r="FK119" s="14">
        <f t="shared" si="192"/>
        <v>0</v>
      </c>
      <c r="FL119" s="14">
        <f t="shared" ref="FL119:IV119" si="193">SUM(FL13:FL118)</f>
        <v>0</v>
      </c>
      <c r="FM119" s="14">
        <f t="shared" si="193"/>
        <v>0</v>
      </c>
      <c r="FN119" s="14">
        <f t="shared" si="193"/>
        <v>0</v>
      </c>
      <c r="FO119" s="14">
        <f t="shared" si="193"/>
        <v>0</v>
      </c>
      <c r="FP119" s="14">
        <f t="shared" si="193"/>
        <v>0</v>
      </c>
      <c r="FQ119" s="14">
        <f t="shared" si="193"/>
        <v>0</v>
      </c>
      <c r="FR119" s="14">
        <f t="shared" si="193"/>
        <v>0</v>
      </c>
      <c r="FS119" s="14">
        <f t="shared" si="193"/>
        <v>0</v>
      </c>
      <c r="FT119" s="14">
        <f t="shared" si="193"/>
        <v>0</v>
      </c>
      <c r="FU119" s="14">
        <f t="shared" si="193"/>
        <v>4.5</v>
      </c>
      <c r="FV119" s="14">
        <f t="shared" si="193"/>
        <v>1.5</v>
      </c>
      <c r="FW119" s="14">
        <f t="shared" si="193"/>
        <v>1.5</v>
      </c>
      <c r="FX119" s="14">
        <f t="shared" si="193"/>
        <v>0</v>
      </c>
      <c r="FY119" s="14">
        <f t="shared" si="193"/>
        <v>0</v>
      </c>
      <c r="FZ119" s="14">
        <f t="shared" si="193"/>
        <v>0</v>
      </c>
      <c r="GA119" s="14">
        <f t="shared" si="193"/>
        <v>0</v>
      </c>
      <c r="GB119" s="14">
        <f t="shared" si="193"/>
        <v>1</v>
      </c>
      <c r="GC119" s="14">
        <f t="shared" si="193"/>
        <v>5</v>
      </c>
      <c r="GD119" s="14">
        <f t="shared" si="193"/>
        <v>0</v>
      </c>
      <c r="GE119" s="14">
        <f t="shared" si="193"/>
        <v>0</v>
      </c>
      <c r="GF119" s="14">
        <f t="shared" si="193"/>
        <v>0</v>
      </c>
      <c r="GG119" s="14">
        <f t="shared" si="193"/>
        <v>0</v>
      </c>
      <c r="GH119" s="14">
        <f t="shared" si="193"/>
        <v>3.5</v>
      </c>
      <c r="GI119" s="14">
        <f t="shared" si="193"/>
        <v>0</v>
      </c>
      <c r="GJ119" s="14">
        <f t="shared" si="193"/>
        <v>0</v>
      </c>
      <c r="GK119" s="14">
        <f t="shared" si="193"/>
        <v>0</v>
      </c>
      <c r="GL119" s="14">
        <f t="shared" si="193"/>
        <v>0</v>
      </c>
      <c r="GM119" s="14">
        <f t="shared" si="193"/>
        <v>0</v>
      </c>
      <c r="GN119" s="14">
        <f t="shared" si="193"/>
        <v>0</v>
      </c>
      <c r="GO119" s="14">
        <f t="shared" si="193"/>
        <v>0</v>
      </c>
      <c r="GP119" s="14">
        <f t="shared" si="193"/>
        <v>4</v>
      </c>
      <c r="GQ119" s="14">
        <f t="shared" si="193"/>
        <v>5</v>
      </c>
      <c r="GR119" s="14">
        <f t="shared" si="193"/>
        <v>0</v>
      </c>
      <c r="GS119" s="14">
        <f t="shared" si="193"/>
        <v>0</v>
      </c>
      <c r="GT119" s="14">
        <f t="shared" si="193"/>
        <v>0</v>
      </c>
      <c r="GU119" s="14">
        <f t="shared" si="193"/>
        <v>1.5</v>
      </c>
      <c r="GV119" s="14">
        <f t="shared" si="193"/>
        <v>2.5</v>
      </c>
      <c r="GW119" s="14">
        <f t="shared" si="193"/>
        <v>0</v>
      </c>
      <c r="GX119" s="14">
        <f t="shared" si="193"/>
        <v>0</v>
      </c>
      <c r="GY119" s="14">
        <f t="shared" si="193"/>
        <v>0</v>
      </c>
      <c r="GZ119" s="14">
        <f t="shared" si="193"/>
        <v>0</v>
      </c>
      <c r="HA119" s="14">
        <f t="shared" si="193"/>
        <v>0</v>
      </c>
      <c r="HB119" s="14">
        <f t="shared" ref="HB119:IS119" si="194">SUM(HB13:HB118)</f>
        <v>0</v>
      </c>
      <c r="HC119" s="14">
        <f t="shared" si="194"/>
        <v>0</v>
      </c>
      <c r="HD119" s="14">
        <f t="shared" si="194"/>
        <v>0</v>
      </c>
      <c r="HE119" s="14">
        <f t="shared" si="194"/>
        <v>0</v>
      </c>
      <c r="HF119" s="14">
        <f t="shared" si="194"/>
        <v>7</v>
      </c>
      <c r="HG119" s="14">
        <f t="shared" si="194"/>
        <v>1.5</v>
      </c>
      <c r="HH119" s="14">
        <f t="shared" si="194"/>
        <v>1</v>
      </c>
      <c r="HI119" s="14">
        <f t="shared" si="194"/>
        <v>0</v>
      </c>
      <c r="HJ119" s="14">
        <f t="shared" si="194"/>
        <v>0</v>
      </c>
      <c r="HK119" s="14">
        <f t="shared" si="194"/>
        <v>0</v>
      </c>
      <c r="HL119" s="14">
        <f t="shared" si="194"/>
        <v>0</v>
      </c>
      <c r="HM119" s="14">
        <f t="shared" si="194"/>
        <v>0</v>
      </c>
      <c r="HN119" s="14">
        <f t="shared" si="194"/>
        <v>0</v>
      </c>
      <c r="HO119" s="14">
        <f t="shared" si="194"/>
        <v>0</v>
      </c>
      <c r="HP119" s="14">
        <f t="shared" si="194"/>
        <v>0</v>
      </c>
      <c r="HQ119" s="14">
        <f t="shared" si="194"/>
        <v>0</v>
      </c>
      <c r="HR119" s="14">
        <f t="shared" si="194"/>
        <v>0</v>
      </c>
      <c r="HS119" s="14">
        <f t="shared" si="194"/>
        <v>0</v>
      </c>
      <c r="HT119" s="14">
        <f t="shared" si="194"/>
        <v>0</v>
      </c>
      <c r="HU119" s="14">
        <f t="shared" si="194"/>
        <v>0</v>
      </c>
      <c r="HV119" s="14">
        <f t="shared" si="194"/>
        <v>0</v>
      </c>
      <c r="HW119" s="14">
        <f t="shared" si="194"/>
        <v>0</v>
      </c>
      <c r="HX119" s="14">
        <f t="shared" si="194"/>
        <v>0</v>
      </c>
      <c r="HY119" s="14">
        <f t="shared" si="194"/>
        <v>0</v>
      </c>
      <c r="HZ119" s="14">
        <f t="shared" si="194"/>
        <v>0</v>
      </c>
      <c r="IA119" s="14">
        <f t="shared" si="194"/>
        <v>0</v>
      </c>
      <c r="IB119" s="14">
        <f t="shared" si="194"/>
        <v>0</v>
      </c>
      <c r="IC119" s="14">
        <f t="shared" si="194"/>
        <v>0</v>
      </c>
      <c r="ID119" s="14">
        <f t="shared" si="194"/>
        <v>0</v>
      </c>
      <c r="IE119" s="14">
        <f t="shared" si="194"/>
        <v>0</v>
      </c>
      <c r="IF119" s="14">
        <f t="shared" si="194"/>
        <v>0</v>
      </c>
      <c r="IG119" s="14">
        <f t="shared" si="194"/>
        <v>0</v>
      </c>
      <c r="IH119" s="14">
        <f t="shared" si="194"/>
        <v>0</v>
      </c>
      <c r="II119" s="14">
        <f t="shared" si="194"/>
        <v>0</v>
      </c>
      <c r="IJ119" s="14">
        <f t="shared" si="194"/>
        <v>0</v>
      </c>
      <c r="IK119" s="14">
        <f t="shared" si="194"/>
        <v>0</v>
      </c>
      <c r="IL119" s="14">
        <f t="shared" si="194"/>
        <v>0</v>
      </c>
      <c r="IM119" s="14">
        <f t="shared" si="194"/>
        <v>0</v>
      </c>
      <c r="IN119" s="14">
        <f t="shared" si="194"/>
        <v>0</v>
      </c>
      <c r="IO119" s="14">
        <f t="shared" si="194"/>
        <v>0</v>
      </c>
      <c r="IP119" s="14">
        <f t="shared" si="194"/>
        <v>0</v>
      </c>
      <c r="IQ119" s="14">
        <f t="shared" si="194"/>
        <v>0</v>
      </c>
      <c r="IR119" s="14">
        <f t="shared" si="194"/>
        <v>0</v>
      </c>
      <c r="IS119" s="14">
        <f t="shared" si="194"/>
        <v>0</v>
      </c>
      <c r="IT119" s="14">
        <f t="shared" si="193"/>
        <v>0</v>
      </c>
      <c r="IU119" s="14">
        <f t="shared" si="193"/>
        <v>0</v>
      </c>
      <c r="IV119" s="14">
        <f t="shared" si="193"/>
        <v>0</v>
      </c>
      <c r="IW119" s="14">
        <f t="shared" si="192"/>
        <v>0</v>
      </c>
      <c r="IX119" t="s">
        <v>29</v>
      </c>
    </row>
    <row r="120" spans="2:258">
      <c r="O120" s="8">
        <v>6</v>
      </c>
      <c r="IX120" t="s">
        <v>29</v>
      </c>
    </row>
    <row r="121" spans="2:258">
      <c r="E121" s="15"/>
      <c r="I121" s="8">
        <v>1.5</v>
      </c>
      <c r="IX121" t="s">
        <v>29</v>
      </c>
    </row>
    <row r="122" spans="2:258">
      <c r="I122" s="8">
        <v>1</v>
      </c>
      <c r="IX122" t="s">
        <v>29</v>
      </c>
    </row>
    <row r="123" spans="2:258">
      <c r="I123" s="8">
        <v>1</v>
      </c>
    </row>
    <row r="126" spans="2:258">
      <c r="O126" s="8">
        <v>6</v>
      </c>
      <c r="P126" s="8">
        <v>6</v>
      </c>
      <c r="Q126" s="8">
        <v>7</v>
      </c>
    </row>
    <row r="127" spans="2:258">
      <c r="O127" s="8">
        <v>10</v>
      </c>
      <c r="P127" s="8">
        <v>12</v>
      </c>
      <c r="Q127" s="8">
        <v>10</v>
      </c>
    </row>
    <row r="134" spans="15:257">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row>
    <row r="137" spans="15:25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row>
    <row r="138" spans="15:257">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row>
    <row r="139" spans="15:257">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row>
    <row r="140" spans="15:257">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row>
    <row r="141" spans="15:257">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row>
    <row r="142" spans="15:257">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row>
    <row r="143" spans="15:257">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row>
    <row r="144" spans="15:257">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row>
    <row r="146" spans="15:257">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row>
    <row r="147" spans="15:25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row>
  </sheetData>
  <autoFilter ref="B12:JA14">
    <filterColumn colId="0" showButton="0"/>
  </autoFilter>
  <mergeCells count="1">
    <mergeCell ref="B12:C12"/>
  </mergeCells>
  <phoneticPr fontId="1"/>
  <conditionalFormatting sqref="O117:BN118 O11:BF12 O100:DC102 O26:DC27 O13:DC19 O94:DC97 O21:DC22 EC11:EF39 EC93:EF118">
    <cfRule type="expression" dxfId="404" priority="313">
      <formula>O$9="祝"</formula>
    </cfRule>
    <cfRule type="expression" dxfId="403" priority="314">
      <formula>O$12="日"</formula>
    </cfRule>
    <cfRule type="expression" dxfId="402" priority="315">
      <formula>O$12="土"</formula>
    </cfRule>
  </conditionalFormatting>
  <conditionalFormatting sqref="O11:BF11 EC11:EF11">
    <cfRule type="expression" dxfId="401" priority="312">
      <formula>O$11=TODAY()</formula>
    </cfRule>
  </conditionalFormatting>
  <conditionalFormatting sqref="O103:BN116">
    <cfRule type="expression" dxfId="400" priority="309">
      <formula>O$9="祝"</formula>
    </cfRule>
    <cfRule type="expression" dxfId="399" priority="310">
      <formula>O$12="日"</formula>
    </cfRule>
    <cfRule type="expression" dxfId="398" priority="311">
      <formula>O$12="土"</formula>
    </cfRule>
  </conditionalFormatting>
  <conditionalFormatting sqref="BO117:DC118">
    <cfRule type="expression" dxfId="397" priority="306">
      <formula>BO$9="祝"</formula>
    </cfRule>
    <cfRule type="expression" dxfId="396" priority="307">
      <formula>BO$12="日"</formula>
    </cfRule>
    <cfRule type="expression" dxfId="395" priority="308">
      <formula>BO$12="土"</formula>
    </cfRule>
  </conditionalFormatting>
  <conditionalFormatting sqref="BO103:DC116">
    <cfRule type="expression" dxfId="394" priority="302">
      <formula>BO$9="祝"</formula>
    </cfRule>
    <cfRule type="expression" dxfId="393" priority="303">
      <formula>BO$12="日"</formula>
    </cfRule>
    <cfRule type="expression" dxfId="392" priority="304">
      <formula>BO$12="土"</formula>
    </cfRule>
  </conditionalFormatting>
  <conditionalFormatting sqref="BG11:DB12">
    <cfRule type="expression" dxfId="391" priority="299">
      <formula>BG$9="祝"</formula>
    </cfRule>
    <cfRule type="expression" dxfId="390" priority="300">
      <formula>BG$12="日"</formula>
    </cfRule>
    <cfRule type="expression" dxfId="389" priority="301">
      <formula>BG$12="土"</formula>
    </cfRule>
  </conditionalFormatting>
  <conditionalFormatting sqref="BG11:DB11">
    <cfRule type="expression" dxfId="388" priority="298">
      <formula>BG$11=TODAY()</formula>
    </cfRule>
  </conditionalFormatting>
  <conditionalFormatting sqref="O98:DC98">
    <cfRule type="expression" dxfId="387" priority="294">
      <formula>O$9="祝"</formula>
    </cfRule>
    <cfRule type="expression" dxfId="386" priority="295">
      <formula>O$12="日"</formula>
    </cfRule>
    <cfRule type="expression" dxfId="385" priority="296">
      <formula>O$12="土"</formula>
    </cfRule>
  </conditionalFormatting>
  <conditionalFormatting sqref="O99:AM99 AP99:DC99">
    <cfRule type="expression" dxfId="384" priority="287">
      <formula>O$9="祝"</formula>
    </cfRule>
    <cfRule type="expression" dxfId="383" priority="288">
      <formula>O$12="日"</formula>
    </cfRule>
    <cfRule type="expression" dxfId="382" priority="289">
      <formula>O$12="土"</formula>
    </cfRule>
  </conditionalFormatting>
  <conditionalFormatting sqref="O25:DC25">
    <cfRule type="expression" dxfId="381" priority="276">
      <formula>O$9="祝"</formula>
    </cfRule>
    <cfRule type="expression" dxfId="380" priority="277">
      <formula>O$12="日"</formula>
    </cfRule>
    <cfRule type="expression" dxfId="379" priority="278">
      <formula>O$12="土"</formula>
    </cfRule>
  </conditionalFormatting>
  <conditionalFormatting sqref="O93:DC93">
    <cfRule type="expression" dxfId="378" priority="272">
      <formula>O$9="祝"</formula>
    </cfRule>
    <cfRule type="expression" dxfId="377" priority="273">
      <formula>O$12="日"</formula>
    </cfRule>
    <cfRule type="expression" dxfId="376" priority="274">
      <formula>O$12="土"</formula>
    </cfRule>
  </conditionalFormatting>
  <conditionalFormatting sqref="O28:DC38">
    <cfRule type="expression" dxfId="375" priority="268">
      <formula>O$9="祝"</formula>
    </cfRule>
    <cfRule type="expression" dxfId="374" priority="269">
      <formula>O$12="日"</formula>
    </cfRule>
    <cfRule type="expression" dxfId="373" priority="270">
      <formula>O$12="土"</formula>
    </cfRule>
  </conditionalFormatting>
  <conditionalFormatting sqref="AO99">
    <cfRule type="expression" dxfId="372" priority="255">
      <formula>AO$9="祝"</formula>
    </cfRule>
    <cfRule type="expression" dxfId="371" priority="256">
      <formula>AO$12="日"</formula>
    </cfRule>
    <cfRule type="expression" dxfId="370" priority="257">
      <formula>AO$12="土"</formula>
    </cfRule>
  </conditionalFormatting>
  <conditionalFormatting sqref="O23:DC23">
    <cfRule type="expression" dxfId="369" priority="252">
      <formula>O$9="祝"</formula>
    </cfRule>
    <cfRule type="expression" dxfId="368" priority="253">
      <formula>O$12="日"</formula>
    </cfRule>
    <cfRule type="expression" dxfId="367" priority="254">
      <formula>O$12="土"</formula>
    </cfRule>
  </conditionalFormatting>
  <conditionalFormatting sqref="AN99">
    <cfRule type="expression" dxfId="366" priority="248">
      <formula>AN$9="祝"</formula>
    </cfRule>
    <cfRule type="expression" dxfId="365" priority="249">
      <formula>AN$12="日"</formula>
    </cfRule>
    <cfRule type="expression" dxfId="364" priority="250">
      <formula>AN$12="土"</formula>
    </cfRule>
  </conditionalFormatting>
  <conditionalFormatting sqref="O20:DC20">
    <cfRule type="expression" dxfId="363" priority="245">
      <formula>O$9="祝"</formula>
    </cfRule>
    <cfRule type="expression" dxfId="362" priority="246">
      <formula>O$12="日"</formula>
    </cfRule>
    <cfRule type="expression" dxfId="361" priority="247">
      <formula>O$12="土"</formula>
    </cfRule>
  </conditionalFormatting>
  <conditionalFormatting sqref="O24:DC24">
    <cfRule type="expression" dxfId="360" priority="241">
      <formula>O$9="祝"</formula>
    </cfRule>
    <cfRule type="expression" dxfId="359" priority="242">
      <formula>O$12="日"</formula>
    </cfRule>
    <cfRule type="expression" dxfId="358" priority="243">
      <formula>O$12="土"</formula>
    </cfRule>
  </conditionalFormatting>
  <conditionalFormatting sqref="O39:DC39">
    <cfRule type="expression" dxfId="357" priority="236">
      <formula>O$9="祝"</formula>
    </cfRule>
    <cfRule type="expression" dxfId="356" priority="237">
      <formula>O$12="日"</formula>
    </cfRule>
    <cfRule type="expression" dxfId="355" priority="238">
      <formula>O$12="土"</formula>
    </cfRule>
  </conditionalFormatting>
  <conditionalFormatting sqref="I98:M118 I13:M39 I93:I97 K93:M97 M13:M118">
    <cfRule type="expression" dxfId="354" priority="227">
      <formula>$J13="対応中"</formula>
    </cfRule>
    <cfRule type="expression" dxfId="353" priority="297">
      <formula>$J13="完了"</formula>
    </cfRule>
  </conditionalFormatting>
  <conditionalFormatting sqref="DD117:DF118 DD21:DF22 DD94:DF97 DD13:DF19 DD26:DF27 DD100:DF102">
    <cfRule type="expression" dxfId="352" priority="224">
      <formula>DD$9="祝"</formula>
    </cfRule>
    <cfRule type="expression" dxfId="351" priority="225">
      <formula>DD$12="日"</formula>
    </cfRule>
    <cfRule type="expression" dxfId="350" priority="226">
      <formula>DD$12="土"</formula>
    </cfRule>
  </conditionalFormatting>
  <conditionalFormatting sqref="DD103:DF116">
    <cfRule type="expression" dxfId="349" priority="221">
      <formula>DD$9="祝"</formula>
    </cfRule>
    <cfRule type="expression" dxfId="348" priority="222">
      <formula>DD$12="日"</formula>
    </cfRule>
    <cfRule type="expression" dxfId="347" priority="223">
      <formula>DD$12="土"</formula>
    </cfRule>
  </conditionalFormatting>
  <conditionalFormatting sqref="DD98:DF98">
    <cfRule type="expression" dxfId="346" priority="214">
      <formula>DD$9="祝"</formula>
    </cfRule>
    <cfRule type="expression" dxfId="345" priority="215">
      <formula>DD$12="日"</formula>
    </cfRule>
    <cfRule type="expression" dxfId="344" priority="216">
      <formula>DD$12="土"</formula>
    </cfRule>
  </conditionalFormatting>
  <conditionalFormatting sqref="DD99:DF99">
    <cfRule type="expression" dxfId="343" priority="211">
      <formula>DD$9="祝"</formula>
    </cfRule>
    <cfRule type="expression" dxfId="342" priority="212">
      <formula>DD$12="日"</formula>
    </cfRule>
    <cfRule type="expression" dxfId="341" priority="213">
      <formula>DD$12="土"</formula>
    </cfRule>
  </conditionalFormatting>
  <conditionalFormatting sqref="DD25:DF25">
    <cfRule type="expression" dxfId="340" priority="208">
      <formula>DD$9="祝"</formula>
    </cfRule>
    <cfRule type="expression" dxfId="339" priority="209">
      <formula>DD$12="日"</formula>
    </cfRule>
    <cfRule type="expression" dxfId="338" priority="210">
      <formula>DD$12="土"</formula>
    </cfRule>
  </conditionalFormatting>
  <conditionalFormatting sqref="DD93:DF93">
    <cfRule type="expression" dxfId="337" priority="205">
      <formula>DD$9="祝"</formula>
    </cfRule>
    <cfRule type="expression" dxfId="336" priority="206">
      <formula>DD$12="日"</formula>
    </cfRule>
    <cfRule type="expression" dxfId="335" priority="207">
      <formula>DD$12="土"</formula>
    </cfRule>
  </conditionalFormatting>
  <conditionalFormatting sqref="DD28:DF38">
    <cfRule type="expression" dxfId="334" priority="202">
      <formula>DD$9="祝"</formula>
    </cfRule>
    <cfRule type="expression" dxfId="333" priority="203">
      <formula>DD$12="日"</formula>
    </cfRule>
    <cfRule type="expression" dxfId="332" priority="204">
      <formula>DD$12="土"</formula>
    </cfRule>
  </conditionalFormatting>
  <conditionalFormatting sqref="DD23:DF23">
    <cfRule type="expression" dxfId="331" priority="199">
      <formula>DD$9="祝"</formula>
    </cfRule>
    <cfRule type="expression" dxfId="330" priority="200">
      <formula>DD$12="日"</formula>
    </cfRule>
    <cfRule type="expression" dxfId="329" priority="201">
      <formula>DD$12="土"</formula>
    </cfRule>
  </conditionalFormatting>
  <conditionalFormatting sqref="DD20:DF20">
    <cfRule type="expression" dxfId="328" priority="196">
      <formula>DD$9="祝"</formula>
    </cfRule>
    <cfRule type="expression" dxfId="327" priority="197">
      <formula>DD$12="日"</formula>
    </cfRule>
    <cfRule type="expression" dxfId="326" priority="198">
      <formula>DD$12="土"</formula>
    </cfRule>
  </conditionalFormatting>
  <conditionalFormatting sqref="DD24:DF24">
    <cfRule type="expression" dxfId="325" priority="193">
      <formula>DD$9="祝"</formula>
    </cfRule>
    <cfRule type="expression" dxfId="324" priority="194">
      <formula>DD$12="日"</formula>
    </cfRule>
    <cfRule type="expression" dxfId="323" priority="195">
      <formula>DD$12="土"</formula>
    </cfRule>
  </conditionalFormatting>
  <conditionalFormatting sqref="DD39:DF39">
    <cfRule type="expression" dxfId="322" priority="190">
      <formula>DD$9="祝"</formula>
    </cfRule>
    <cfRule type="expression" dxfId="321" priority="191">
      <formula>DD$12="日"</formula>
    </cfRule>
    <cfRule type="expression" dxfId="320" priority="192">
      <formula>DD$12="土"</formula>
    </cfRule>
  </conditionalFormatting>
  <conditionalFormatting sqref="DC11:DF12">
    <cfRule type="expression" dxfId="319" priority="187">
      <formula>DC$9="祝"</formula>
    </cfRule>
    <cfRule type="expression" dxfId="318" priority="188">
      <formula>DC$12="日"</formula>
    </cfRule>
    <cfRule type="expression" dxfId="317" priority="189">
      <formula>DC$12="土"</formula>
    </cfRule>
  </conditionalFormatting>
  <conditionalFormatting sqref="DC11:DF11">
    <cfRule type="expression" dxfId="316" priority="186">
      <formula>DC$11=TODAY()</formula>
    </cfRule>
  </conditionalFormatting>
  <conditionalFormatting sqref="DG117:EB118 DG21:EB22 DG94:EB97 DG13:EB19 DG26:EB27 DG100:EB102">
    <cfRule type="expression" dxfId="315" priority="183">
      <formula>DG$9="祝"</formula>
    </cfRule>
    <cfRule type="expression" dxfId="314" priority="184">
      <formula>DG$12="日"</formula>
    </cfRule>
    <cfRule type="expression" dxfId="313" priority="185">
      <formula>DG$12="土"</formula>
    </cfRule>
  </conditionalFormatting>
  <conditionalFormatting sqref="DG103:EB116">
    <cfRule type="expression" dxfId="312" priority="180">
      <formula>DG$9="祝"</formula>
    </cfRule>
    <cfRule type="expression" dxfId="311" priority="181">
      <formula>DG$12="日"</formula>
    </cfRule>
    <cfRule type="expression" dxfId="310" priority="182">
      <formula>DG$12="土"</formula>
    </cfRule>
  </conditionalFormatting>
  <conditionalFormatting sqref="DG98:EB98">
    <cfRule type="expression" dxfId="309" priority="177">
      <formula>DG$9="祝"</formula>
    </cfRule>
    <cfRule type="expression" dxfId="308" priority="178">
      <formula>DG$12="日"</formula>
    </cfRule>
    <cfRule type="expression" dxfId="307" priority="179">
      <formula>DG$12="土"</formula>
    </cfRule>
  </conditionalFormatting>
  <conditionalFormatting sqref="DG99:EB99">
    <cfRule type="expression" dxfId="306" priority="174">
      <formula>DG$9="祝"</formula>
    </cfRule>
    <cfRule type="expression" dxfId="305" priority="175">
      <formula>DG$12="日"</formula>
    </cfRule>
    <cfRule type="expression" dxfId="304" priority="176">
      <formula>DG$12="土"</formula>
    </cfRule>
  </conditionalFormatting>
  <conditionalFormatting sqref="DG25:EB25">
    <cfRule type="expression" dxfId="303" priority="171">
      <formula>DG$9="祝"</formula>
    </cfRule>
    <cfRule type="expression" dxfId="302" priority="172">
      <formula>DG$12="日"</formula>
    </cfRule>
    <cfRule type="expression" dxfId="301" priority="173">
      <formula>DG$12="土"</formula>
    </cfRule>
  </conditionalFormatting>
  <conditionalFormatting sqref="DG93:EB93">
    <cfRule type="expression" dxfId="300" priority="168">
      <formula>DG$9="祝"</formula>
    </cfRule>
    <cfRule type="expression" dxfId="299" priority="169">
      <formula>DG$12="日"</formula>
    </cfRule>
    <cfRule type="expression" dxfId="298" priority="170">
      <formula>DG$12="土"</formula>
    </cfRule>
  </conditionalFormatting>
  <conditionalFormatting sqref="DG28:EB38">
    <cfRule type="expression" dxfId="297" priority="165">
      <formula>DG$9="祝"</formula>
    </cfRule>
    <cfRule type="expression" dxfId="296" priority="166">
      <formula>DG$12="日"</formula>
    </cfRule>
    <cfRule type="expression" dxfId="295" priority="167">
      <formula>DG$12="土"</formula>
    </cfRule>
  </conditionalFormatting>
  <conditionalFormatting sqref="DG23:EB23">
    <cfRule type="expression" dxfId="294" priority="162">
      <formula>DG$9="祝"</formula>
    </cfRule>
    <cfRule type="expression" dxfId="293" priority="163">
      <formula>DG$12="日"</formula>
    </cfRule>
    <cfRule type="expression" dxfId="292" priority="164">
      <formula>DG$12="土"</formula>
    </cfRule>
  </conditionalFormatting>
  <conditionalFormatting sqref="DG20:EB20">
    <cfRule type="expression" dxfId="291" priority="159">
      <formula>DG$9="祝"</formula>
    </cfRule>
    <cfRule type="expression" dxfId="290" priority="160">
      <formula>DG$12="日"</formula>
    </cfRule>
    <cfRule type="expression" dxfId="289" priority="161">
      <formula>DG$12="土"</formula>
    </cfRule>
  </conditionalFormatting>
  <conditionalFormatting sqref="DG24:EB24">
    <cfRule type="expression" dxfId="288" priority="156">
      <formula>DG$9="祝"</formula>
    </cfRule>
    <cfRule type="expression" dxfId="287" priority="157">
      <formula>DG$12="日"</formula>
    </cfRule>
    <cfRule type="expression" dxfId="286" priority="158">
      <formula>DG$12="土"</formula>
    </cfRule>
  </conditionalFormatting>
  <conditionalFormatting sqref="DG39:EB39">
    <cfRule type="expression" dxfId="285" priority="153">
      <formula>DG$9="祝"</formula>
    </cfRule>
    <cfRule type="expression" dxfId="284" priority="154">
      <formula>DG$12="日"</formula>
    </cfRule>
    <cfRule type="expression" dxfId="283" priority="155">
      <formula>DG$12="土"</formula>
    </cfRule>
  </conditionalFormatting>
  <conditionalFormatting sqref="DG11:EB12">
    <cfRule type="expression" dxfId="282" priority="150">
      <formula>DG$9="祝"</formula>
    </cfRule>
    <cfRule type="expression" dxfId="281" priority="151">
      <formula>DG$12="日"</formula>
    </cfRule>
    <cfRule type="expression" dxfId="280" priority="152">
      <formula>DG$12="土"</formula>
    </cfRule>
  </conditionalFormatting>
  <conditionalFormatting sqref="DG11:EB11">
    <cfRule type="expression" dxfId="279" priority="149">
      <formula>DG$11=TODAY()</formula>
    </cfRule>
  </conditionalFormatting>
  <conditionalFormatting sqref="EG11:EG39 EG93:EG118">
    <cfRule type="expression" dxfId="278" priority="109">
      <formula>EG$9="祝"</formula>
    </cfRule>
    <cfRule type="expression" dxfId="277" priority="110">
      <formula>EG$12="日"</formula>
    </cfRule>
    <cfRule type="expression" dxfId="276" priority="111">
      <formula>EG$12="土"</formula>
    </cfRule>
  </conditionalFormatting>
  <conditionalFormatting sqref="EG11">
    <cfRule type="expression" dxfId="275" priority="108">
      <formula>EG$11=TODAY()</formula>
    </cfRule>
  </conditionalFormatting>
  <conditionalFormatting sqref="EH11:FI39 EH93:FI118">
    <cfRule type="expression" dxfId="274" priority="105">
      <formula>EH$9="祝"</formula>
    </cfRule>
    <cfRule type="expression" dxfId="273" priority="106">
      <formula>EH$12="日"</formula>
    </cfRule>
    <cfRule type="expression" dxfId="272" priority="107">
      <formula>EH$12="土"</formula>
    </cfRule>
  </conditionalFormatting>
  <conditionalFormatting sqref="EH11:FI11">
    <cfRule type="expression" dxfId="271" priority="104">
      <formula>EH$11=TODAY()</formula>
    </cfRule>
  </conditionalFormatting>
  <conditionalFormatting sqref="FJ11:FK39 FJ93:FK118 IW93:IW118 IW11:IW39">
    <cfRule type="expression" dxfId="270" priority="101">
      <formula>FJ$9="祝"</formula>
    </cfRule>
    <cfRule type="expression" dxfId="269" priority="102">
      <formula>FJ$12="日"</formula>
    </cfRule>
    <cfRule type="expression" dxfId="268" priority="103">
      <formula>FJ$12="土"</formula>
    </cfRule>
  </conditionalFormatting>
  <conditionalFormatting sqref="FJ11:FK11 IW11">
    <cfRule type="expression" dxfId="267" priority="100">
      <formula>FJ$11=TODAY()</formula>
    </cfRule>
  </conditionalFormatting>
  <conditionalFormatting sqref="EC40:EF42 EC92:EF92">
    <cfRule type="expression" dxfId="266" priority="97">
      <formula>EC$9="祝"</formula>
    </cfRule>
    <cfRule type="expression" dxfId="265" priority="98">
      <formula>EC$12="日"</formula>
    </cfRule>
    <cfRule type="expression" dxfId="264" priority="99">
      <formula>EC$12="土"</formula>
    </cfRule>
  </conditionalFormatting>
  <conditionalFormatting sqref="O40:DC42 O92:DC92">
    <cfRule type="expression" dxfId="263" priority="93">
      <formula>O$9="祝"</formula>
    </cfRule>
    <cfRule type="expression" dxfId="262" priority="94">
      <formula>O$12="日"</formula>
    </cfRule>
    <cfRule type="expression" dxfId="261" priority="95">
      <formula>O$12="土"</formula>
    </cfRule>
  </conditionalFormatting>
  <conditionalFormatting sqref="I40:I42 I92 K92:M92 K40:M42">
    <cfRule type="expression" dxfId="260" priority="92">
      <formula>$J40="対応中"</formula>
    </cfRule>
    <cfRule type="expression" dxfId="259" priority="96">
      <formula>$J40="完了"</formula>
    </cfRule>
  </conditionalFormatting>
  <conditionalFormatting sqref="DD40:DF42 DD92:DF92">
    <cfRule type="expression" dxfId="258" priority="89">
      <formula>DD$9="祝"</formula>
    </cfRule>
    <cfRule type="expression" dxfId="257" priority="90">
      <formula>DD$12="日"</formula>
    </cfRule>
    <cfRule type="expression" dxfId="256" priority="91">
      <formula>DD$12="土"</formula>
    </cfRule>
  </conditionalFormatting>
  <conditionalFormatting sqref="DG40:EB42 DG92:EB92">
    <cfRule type="expression" dxfId="255" priority="86">
      <formula>DG$9="祝"</formula>
    </cfRule>
    <cfRule type="expression" dxfId="254" priority="87">
      <formula>DG$12="日"</formula>
    </cfRule>
    <cfRule type="expression" dxfId="253" priority="88">
      <formula>DG$12="土"</formula>
    </cfRule>
  </conditionalFormatting>
  <conditionalFormatting sqref="EG40:EG42 EG92">
    <cfRule type="expression" dxfId="252" priority="83">
      <formula>EG$9="祝"</formula>
    </cfRule>
    <cfRule type="expression" dxfId="251" priority="84">
      <formula>EG$12="日"</formula>
    </cfRule>
    <cfRule type="expression" dxfId="250" priority="85">
      <formula>EG$12="土"</formula>
    </cfRule>
  </conditionalFormatting>
  <conditionalFormatting sqref="EH40:FI42 EH92:FI92">
    <cfRule type="expression" dxfId="249" priority="80">
      <formula>EH$9="祝"</formula>
    </cfRule>
    <cfRule type="expression" dxfId="248" priority="81">
      <formula>EH$12="日"</formula>
    </cfRule>
    <cfRule type="expression" dxfId="247" priority="82">
      <formula>EH$12="土"</formula>
    </cfRule>
  </conditionalFormatting>
  <conditionalFormatting sqref="FJ40:FK42 FJ92:FK92 IW92 IW40:IW42">
    <cfRule type="expression" dxfId="246" priority="77">
      <formula>FJ$9="祝"</formula>
    </cfRule>
    <cfRule type="expression" dxfId="245" priority="78">
      <formula>FJ$12="日"</formula>
    </cfRule>
    <cfRule type="expression" dxfId="244" priority="79">
      <formula>FJ$12="土"</formula>
    </cfRule>
  </conditionalFormatting>
  <conditionalFormatting sqref="EC43:EF44 EC89:EF91">
    <cfRule type="expression" dxfId="243" priority="74">
      <formula>EC$9="祝"</formula>
    </cfRule>
    <cfRule type="expression" dxfId="242" priority="75">
      <formula>EC$12="日"</formula>
    </cfRule>
    <cfRule type="expression" dxfId="241" priority="76">
      <formula>EC$12="土"</formula>
    </cfRule>
  </conditionalFormatting>
  <conditionalFormatting sqref="O43:DC44 O89:DC91">
    <cfRule type="expression" dxfId="240" priority="70">
      <formula>O$9="祝"</formula>
    </cfRule>
    <cfRule type="expression" dxfId="239" priority="71">
      <formula>O$12="日"</formula>
    </cfRule>
    <cfRule type="expression" dxfId="238" priority="72">
      <formula>O$12="土"</formula>
    </cfRule>
  </conditionalFormatting>
  <conditionalFormatting sqref="I43:I44 I89:I91 K89:M91 K44:M44 K43 M43">
    <cfRule type="expression" dxfId="237" priority="69">
      <formula>$J43="対応中"</formula>
    </cfRule>
    <cfRule type="expression" dxfId="236" priority="73">
      <formula>$J43="完了"</formula>
    </cfRule>
  </conditionalFormatting>
  <conditionalFormatting sqref="DD43:DF44 DD89:DF91">
    <cfRule type="expression" dxfId="235" priority="66">
      <formula>DD$9="祝"</formula>
    </cfRule>
    <cfRule type="expression" dxfId="234" priority="67">
      <formula>DD$12="日"</formula>
    </cfRule>
    <cfRule type="expression" dxfId="233" priority="68">
      <formula>DD$12="土"</formula>
    </cfRule>
  </conditionalFormatting>
  <conditionalFormatting sqref="DG43:EB44 DG89:EB91">
    <cfRule type="expression" dxfId="232" priority="63">
      <formula>DG$9="祝"</formula>
    </cfRule>
    <cfRule type="expression" dxfId="231" priority="64">
      <formula>DG$12="日"</formula>
    </cfRule>
    <cfRule type="expression" dxfId="230" priority="65">
      <formula>DG$12="土"</formula>
    </cfRule>
  </conditionalFormatting>
  <conditionalFormatting sqref="EG43:EG44 EG89:EG91">
    <cfRule type="expression" dxfId="229" priority="60">
      <formula>EG$9="祝"</formula>
    </cfRule>
    <cfRule type="expression" dxfId="228" priority="61">
      <formula>EG$12="日"</formula>
    </cfRule>
    <cfRule type="expression" dxfId="227" priority="62">
      <formula>EG$12="土"</formula>
    </cfRule>
  </conditionalFormatting>
  <conditionalFormatting sqref="EH89:FI91 EH43:FI44">
    <cfRule type="expression" dxfId="226" priority="57">
      <formula>EH$9="祝"</formula>
    </cfRule>
    <cfRule type="expression" dxfId="225" priority="58">
      <formula>EH$12="日"</formula>
    </cfRule>
    <cfRule type="expression" dxfId="224" priority="59">
      <formula>EH$12="土"</formula>
    </cfRule>
  </conditionalFormatting>
  <conditionalFormatting sqref="FJ43:FK44 FJ89:FK91 IW89:IW91 IW43:IW44">
    <cfRule type="expression" dxfId="223" priority="54">
      <formula>FJ$9="祝"</formula>
    </cfRule>
    <cfRule type="expression" dxfId="222" priority="55">
      <formula>FJ$12="日"</formula>
    </cfRule>
    <cfRule type="expression" dxfId="221" priority="56">
      <formula>FJ$12="土"</formula>
    </cfRule>
  </conditionalFormatting>
  <conditionalFormatting sqref="EC45:EF88">
    <cfRule type="expression" dxfId="220" priority="51">
      <formula>EC$9="祝"</formula>
    </cfRule>
    <cfRule type="expression" dxfId="219" priority="52">
      <formula>EC$12="日"</formula>
    </cfRule>
    <cfRule type="expression" dxfId="218" priority="53">
      <formula>EC$12="土"</formula>
    </cfRule>
  </conditionalFormatting>
  <conditionalFormatting sqref="O45:DC88">
    <cfRule type="expression" dxfId="217" priority="47">
      <formula>O$9="祝"</formula>
    </cfRule>
    <cfRule type="expression" dxfId="216" priority="48">
      <formula>O$12="日"</formula>
    </cfRule>
    <cfRule type="expression" dxfId="215" priority="49">
      <formula>O$12="土"</formula>
    </cfRule>
  </conditionalFormatting>
  <conditionalFormatting sqref="I45:I88 K45:M88">
    <cfRule type="expression" dxfId="214" priority="46">
      <formula>$J45="対応中"</formula>
    </cfRule>
    <cfRule type="expression" dxfId="213" priority="50">
      <formula>$J45="完了"</formula>
    </cfRule>
  </conditionalFormatting>
  <conditionalFormatting sqref="DD45:DF88">
    <cfRule type="expression" dxfId="212" priority="43">
      <formula>DD$9="祝"</formula>
    </cfRule>
    <cfRule type="expression" dxfId="211" priority="44">
      <formula>DD$12="日"</formula>
    </cfRule>
    <cfRule type="expression" dxfId="210" priority="45">
      <formula>DD$12="土"</formula>
    </cfRule>
  </conditionalFormatting>
  <conditionalFormatting sqref="DG45:EB88">
    <cfRule type="expression" dxfId="209" priority="40">
      <formula>DG$9="祝"</formula>
    </cfRule>
    <cfRule type="expression" dxfId="208" priority="41">
      <formula>DG$12="日"</formula>
    </cfRule>
    <cfRule type="expression" dxfId="207" priority="42">
      <formula>DG$12="土"</formula>
    </cfRule>
  </conditionalFormatting>
  <conditionalFormatting sqref="EG45:EG88">
    <cfRule type="expression" dxfId="206" priority="37">
      <formula>EG$9="祝"</formula>
    </cfRule>
    <cfRule type="expression" dxfId="205" priority="38">
      <formula>EG$12="日"</formula>
    </cfRule>
    <cfRule type="expression" dxfId="204" priority="39">
      <formula>EG$12="土"</formula>
    </cfRule>
  </conditionalFormatting>
  <conditionalFormatting sqref="EH45:FI88">
    <cfRule type="expression" dxfId="203" priority="34">
      <formula>EH$9="祝"</formula>
    </cfRule>
    <cfRule type="expression" dxfId="202" priority="35">
      <formula>EH$12="日"</formula>
    </cfRule>
    <cfRule type="expression" dxfId="201" priority="36">
      <formula>EH$12="土"</formula>
    </cfRule>
  </conditionalFormatting>
  <conditionalFormatting sqref="FJ45:FK88 IW45:IW88">
    <cfRule type="expression" dxfId="200" priority="31">
      <formula>FJ$9="祝"</formula>
    </cfRule>
    <cfRule type="expression" dxfId="199" priority="32">
      <formula>FJ$12="日"</formula>
    </cfRule>
    <cfRule type="expression" dxfId="198" priority="33">
      <formula>FJ$12="土"</formula>
    </cfRule>
  </conditionalFormatting>
  <conditionalFormatting sqref="J40:J97">
    <cfRule type="expression" dxfId="197" priority="29">
      <formula>$J40="対応中"</formula>
    </cfRule>
    <cfRule type="expression" dxfId="196" priority="30">
      <formula>$J40="完了"</formula>
    </cfRule>
  </conditionalFormatting>
  <conditionalFormatting sqref="FL11:HA39 FL93:HA118 IT93:IV118 IT11:IV39">
    <cfRule type="expression" dxfId="195" priority="26">
      <formula>FL$9="祝"</formula>
    </cfRule>
    <cfRule type="expression" dxfId="194" priority="27">
      <formula>FL$12="日"</formula>
    </cfRule>
    <cfRule type="expression" dxfId="193" priority="28">
      <formula>FL$12="土"</formula>
    </cfRule>
  </conditionalFormatting>
  <conditionalFormatting sqref="FL11:HA11 IT11:IV11">
    <cfRule type="expression" dxfId="192" priority="25">
      <formula>FL$11=TODAY()</formula>
    </cfRule>
  </conditionalFormatting>
  <conditionalFormatting sqref="FL40:HA42 FL92:HA92 IT92:IV92 IT40:IV42">
    <cfRule type="expression" dxfId="191" priority="22">
      <formula>FL$9="祝"</formula>
    </cfRule>
    <cfRule type="expression" dxfId="190" priority="23">
      <formula>FL$12="日"</formula>
    </cfRule>
    <cfRule type="expression" dxfId="189" priority="24">
      <formula>FL$12="土"</formula>
    </cfRule>
  </conditionalFormatting>
  <conditionalFormatting sqref="FL43:HA44 FL89:HA91 IT89:IV91 IT43:IV44">
    <cfRule type="expression" dxfId="188" priority="19">
      <formula>FL$9="祝"</formula>
    </cfRule>
    <cfRule type="expression" dxfId="187" priority="20">
      <formula>FL$12="日"</formula>
    </cfRule>
    <cfRule type="expression" dxfId="186" priority="21">
      <formula>FL$12="土"</formula>
    </cfRule>
  </conditionalFormatting>
  <conditionalFormatting sqref="IT45:IV88 FL45:HA88">
    <cfRule type="expression" dxfId="185" priority="16">
      <formula>FL$9="祝"</formula>
    </cfRule>
    <cfRule type="expression" dxfId="184" priority="17">
      <formula>FL$12="日"</formula>
    </cfRule>
    <cfRule type="expression" dxfId="183" priority="18">
      <formula>FL$12="土"</formula>
    </cfRule>
  </conditionalFormatting>
  <conditionalFormatting sqref="HB93:IS118 HB11:IS39">
    <cfRule type="expression" dxfId="182" priority="13">
      <formula>HB$9="祝"</formula>
    </cfRule>
    <cfRule type="expression" dxfId="181" priority="14">
      <formula>HB$12="日"</formula>
    </cfRule>
    <cfRule type="expression" dxfId="180" priority="15">
      <formula>HB$12="土"</formula>
    </cfRule>
  </conditionalFormatting>
  <conditionalFormatting sqref="HB11:IS11">
    <cfRule type="expression" dxfId="179" priority="12">
      <formula>HB$11=TODAY()</formula>
    </cfRule>
  </conditionalFormatting>
  <conditionalFormatting sqref="HB92:IS92 HB40:IS42">
    <cfRule type="expression" dxfId="178" priority="9">
      <formula>HB$9="祝"</formula>
    </cfRule>
    <cfRule type="expression" dxfId="177" priority="10">
      <formula>HB$12="日"</formula>
    </cfRule>
    <cfRule type="expression" dxfId="176" priority="11">
      <formula>HB$12="土"</formula>
    </cfRule>
  </conditionalFormatting>
  <conditionalFormatting sqref="HB89:IS91 HB43:IS44">
    <cfRule type="expression" dxfId="175" priority="6">
      <formula>HB$9="祝"</formula>
    </cfRule>
    <cfRule type="expression" dxfId="174" priority="7">
      <formula>HB$12="日"</formula>
    </cfRule>
    <cfRule type="expression" dxfId="173" priority="8">
      <formula>HB$12="土"</formula>
    </cfRule>
  </conditionalFormatting>
  <conditionalFormatting sqref="HB45:IS88">
    <cfRule type="expression" dxfId="172" priority="3">
      <formula>HB$9="祝"</formula>
    </cfRule>
    <cfRule type="expression" dxfId="171" priority="4">
      <formula>HB$12="日"</formula>
    </cfRule>
    <cfRule type="expression" dxfId="170" priority="5">
      <formula>HB$12="土"</formula>
    </cfRule>
  </conditionalFormatting>
  <conditionalFormatting sqref="L43">
    <cfRule type="expression" dxfId="169" priority="1">
      <formula>$J43="対応中"</formula>
    </cfRule>
    <cfRule type="expression" dxfId="168" priority="2">
      <formula>$J43="完了"</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84"/>
  <sheetViews>
    <sheetView zoomScaleNormal="100" workbookViewId="0">
      <pane xSplit="2" ySplit="7" topLeftCell="E56" activePane="bottomRight" state="frozen"/>
      <selection activeCell="D37" sqref="D37"/>
      <selection pane="topRight" activeCell="D37" sqref="D37"/>
      <selection pane="bottomLeft" activeCell="D37" sqref="D37"/>
      <selection pane="bottomRight" activeCell="E61" sqref="E61"/>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c r="B8" s="61">
        <v>1</v>
      </c>
      <c r="C8" s="18" t="s">
        <v>208</v>
      </c>
      <c r="D8" s="62">
        <v>43276</v>
      </c>
      <c r="E8" s="18" t="s">
        <v>209</v>
      </c>
      <c r="F8" s="61" t="s">
        <v>210</v>
      </c>
      <c r="G8" s="61" t="s">
        <v>210</v>
      </c>
      <c r="H8" s="61" t="s">
        <v>210</v>
      </c>
      <c r="I8" s="18"/>
      <c r="J8" s="18" t="s">
        <v>209</v>
      </c>
      <c r="K8" s="61" t="s">
        <v>211</v>
      </c>
      <c r="L8" s="61"/>
      <c r="M8" s="61"/>
    </row>
    <row r="9" spans="2:13" ht="40.5">
      <c r="B9" s="61">
        <v>2</v>
      </c>
      <c r="C9" s="18" t="s">
        <v>53</v>
      </c>
      <c r="D9" s="62">
        <v>43276</v>
      </c>
      <c r="E9" s="18" t="s">
        <v>246</v>
      </c>
      <c r="F9" s="61" t="s">
        <v>376</v>
      </c>
      <c r="G9" s="61"/>
      <c r="H9" s="61" t="s">
        <v>366</v>
      </c>
      <c r="I9" s="18" t="s">
        <v>129</v>
      </c>
      <c r="J9" s="18" t="s">
        <v>213</v>
      </c>
      <c r="K9" s="61" t="s">
        <v>214</v>
      </c>
      <c r="L9" s="73" t="s">
        <v>373</v>
      </c>
      <c r="M9" s="18"/>
    </row>
    <row r="10" spans="2:13" hidden="1">
      <c r="B10" s="61">
        <v>3</v>
      </c>
      <c r="C10" s="18" t="s">
        <v>56</v>
      </c>
      <c r="D10" s="62">
        <v>43276</v>
      </c>
      <c r="E10" s="18" t="s">
        <v>209</v>
      </c>
      <c r="F10" s="61" t="s">
        <v>210</v>
      </c>
      <c r="G10" s="61" t="s">
        <v>210</v>
      </c>
      <c r="H10" s="61" t="s">
        <v>210</v>
      </c>
      <c r="I10" s="18"/>
      <c r="J10" s="18" t="s">
        <v>209</v>
      </c>
      <c r="K10" s="61" t="s">
        <v>211</v>
      </c>
      <c r="L10" s="18"/>
      <c r="M10" s="18"/>
    </row>
    <row r="11" spans="2:13" hidden="1">
      <c r="B11" s="61">
        <v>4</v>
      </c>
      <c r="C11" s="18" t="s">
        <v>58</v>
      </c>
      <c r="D11" s="62">
        <v>43276</v>
      </c>
      <c r="E11" s="18" t="s">
        <v>209</v>
      </c>
      <c r="F11" s="61" t="s">
        <v>210</v>
      </c>
      <c r="G11" s="61" t="s">
        <v>210</v>
      </c>
      <c r="H11" s="61" t="s">
        <v>210</v>
      </c>
      <c r="I11" s="18"/>
      <c r="J11" s="18" t="s">
        <v>209</v>
      </c>
      <c r="K11" s="61" t="s">
        <v>211</v>
      </c>
      <c r="L11" s="18"/>
      <c r="M11" s="18"/>
    </row>
    <row r="12" spans="2:13" ht="27" hidden="1">
      <c r="B12" s="61">
        <v>5</v>
      </c>
      <c r="C12" s="18" t="s">
        <v>59</v>
      </c>
      <c r="D12" s="62">
        <v>43276</v>
      </c>
      <c r="E12" s="18" t="s">
        <v>212</v>
      </c>
      <c r="F12" s="61" t="s">
        <v>190</v>
      </c>
      <c r="G12" s="63">
        <v>43278</v>
      </c>
      <c r="H12" s="63" t="s">
        <v>215</v>
      </c>
      <c r="I12" s="18" t="s">
        <v>128</v>
      </c>
      <c r="J12" s="18" t="s">
        <v>216</v>
      </c>
      <c r="K12" s="61" t="s">
        <v>217</v>
      </c>
      <c r="L12" s="18" t="s">
        <v>218</v>
      </c>
      <c r="M12" s="18"/>
    </row>
    <row r="13" spans="2: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2:13" ht="94.5" hidden="1">
      <c r="B14" s="61">
        <v>7</v>
      </c>
      <c r="C14" s="18" t="s">
        <v>62</v>
      </c>
      <c r="D14" s="62">
        <v>43276</v>
      </c>
      <c r="E14" s="18" t="s">
        <v>222</v>
      </c>
      <c r="F14" s="61" t="s">
        <v>190</v>
      </c>
      <c r="G14" s="63">
        <v>43379</v>
      </c>
      <c r="H14" s="61" t="s">
        <v>366</v>
      </c>
      <c r="I14" s="18" t="s">
        <v>129</v>
      </c>
      <c r="J14" s="18" t="s">
        <v>213</v>
      </c>
      <c r="K14" s="66" t="s">
        <v>223</v>
      </c>
      <c r="L14" s="61" t="s">
        <v>374</v>
      </c>
      <c r="M14" s="18"/>
    </row>
    <row r="15" spans="2:13" ht="108" hidden="1">
      <c r="B15" s="61">
        <v>8</v>
      </c>
      <c r="C15" s="18" t="s">
        <v>65</v>
      </c>
      <c r="D15" s="62">
        <v>43276</v>
      </c>
      <c r="E15" s="18" t="s">
        <v>224</v>
      </c>
      <c r="F15" s="61" t="s">
        <v>190</v>
      </c>
      <c r="G15" s="67">
        <v>43296</v>
      </c>
      <c r="H15" s="61" t="s">
        <v>225</v>
      </c>
      <c r="I15" s="18" t="s">
        <v>129</v>
      </c>
      <c r="J15" s="18" t="s">
        <v>213</v>
      </c>
      <c r="K15" s="61" t="s">
        <v>226</v>
      </c>
      <c r="L15" s="68" t="s">
        <v>227</v>
      </c>
      <c r="M15" s="18"/>
    </row>
    <row r="16" spans="2: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435</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435</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431</v>
      </c>
      <c r="M33" s="18"/>
    </row>
    <row r="34" spans="2:13" ht="54">
      <c r="B34" s="61">
        <v>27</v>
      </c>
      <c r="C34" s="21" t="s">
        <v>234</v>
      </c>
      <c r="D34" s="74">
        <v>43379</v>
      </c>
      <c r="E34" s="21" t="s">
        <v>246</v>
      </c>
      <c r="F34" s="61" t="s">
        <v>156</v>
      </c>
      <c r="G34" s="63"/>
      <c r="H34" s="61" t="s">
        <v>435</v>
      </c>
      <c r="I34" s="18" t="s">
        <v>414</v>
      </c>
      <c r="J34" s="71" t="s">
        <v>377</v>
      </c>
      <c r="K34" s="75" t="s">
        <v>378</v>
      </c>
      <c r="L34" s="73"/>
      <c r="M34" s="18"/>
    </row>
    <row r="35" spans="2:13" ht="135">
      <c r="B35" s="61">
        <v>28</v>
      </c>
      <c r="C35" s="21" t="s">
        <v>234</v>
      </c>
      <c r="D35" s="74">
        <v>43383</v>
      </c>
      <c r="E35" s="21" t="s">
        <v>246</v>
      </c>
      <c r="F35" s="61" t="s">
        <v>156</v>
      </c>
      <c r="G35" s="63"/>
      <c r="H35" s="61" t="s">
        <v>435</v>
      </c>
      <c r="I35" s="18" t="s">
        <v>414</v>
      </c>
      <c r="J35" s="71" t="s">
        <v>415</v>
      </c>
      <c r="K35" s="75" t="s">
        <v>412</v>
      </c>
      <c r="L35" s="73"/>
      <c r="M35" s="18"/>
    </row>
    <row r="36" spans="2:13" ht="72.95" customHeight="1">
      <c r="B36" s="61">
        <v>29</v>
      </c>
      <c r="C36" s="21" t="s">
        <v>417</v>
      </c>
      <c r="D36" s="74">
        <v>43393</v>
      </c>
      <c r="E36" s="21" t="s">
        <v>246</v>
      </c>
      <c r="F36" s="61" t="s">
        <v>169</v>
      </c>
      <c r="G36" s="63"/>
      <c r="H36" s="61" t="s">
        <v>435</v>
      </c>
      <c r="I36" s="18" t="s">
        <v>414</v>
      </c>
      <c r="J36" s="71" t="s">
        <v>415</v>
      </c>
      <c r="K36" s="75" t="s">
        <v>416</v>
      </c>
      <c r="L36" s="73" t="s">
        <v>437</v>
      </c>
      <c r="M36" s="18"/>
    </row>
    <row r="37" spans="2:13" ht="150.6" customHeight="1">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427</v>
      </c>
      <c r="D39" s="74">
        <v>43395</v>
      </c>
      <c r="E39" s="21" t="s">
        <v>246</v>
      </c>
      <c r="F39" s="61" t="s">
        <v>156</v>
      </c>
      <c r="G39" s="63"/>
      <c r="H39" s="61" t="s">
        <v>435</v>
      </c>
      <c r="I39" s="18" t="s">
        <v>414</v>
      </c>
      <c r="J39" s="71" t="s">
        <v>415</v>
      </c>
      <c r="K39" s="75" t="s">
        <v>422</v>
      </c>
      <c r="L39" s="73"/>
      <c r="M39" s="18"/>
    </row>
    <row r="40" spans="2:13" ht="40.5">
      <c r="B40" s="61">
        <f>B39+1</f>
        <v>32</v>
      </c>
      <c r="C40" s="21" t="s">
        <v>428</v>
      </c>
      <c r="D40" s="74">
        <v>43395</v>
      </c>
      <c r="E40" s="21" t="s">
        <v>246</v>
      </c>
      <c r="F40" s="61" t="s">
        <v>156</v>
      </c>
      <c r="G40" s="63"/>
      <c r="H40" s="61" t="s">
        <v>435</v>
      </c>
      <c r="I40" s="18" t="s">
        <v>414</v>
      </c>
      <c r="J40" s="71" t="s">
        <v>415</v>
      </c>
      <c r="K40" s="75" t="s">
        <v>457</v>
      </c>
      <c r="L40" s="73" t="s">
        <v>458</v>
      </c>
      <c r="M40" s="18"/>
    </row>
    <row r="41" spans="2:13" ht="12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c r="B42" s="61">
        <f t="shared" si="1"/>
        <v>34</v>
      </c>
      <c r="C42" s="21" t="s">
        <v>429</v>
      </c>
      <c r="D42" s="74">
        <v>43395</v>
      </c>
      <c r="E42" s="21" t="s">
        <v>246</v>
      </c>
      <c r="F42" s="61" t="s">
        <v>156</v>
      </c>
      <c r="G42" s="63"/>
      <c r="H42" s="61" t="s">
        <v>435</v>
      </c>
      <c r="I42" s="18" t="s">
        <v>414</v>
      </c>
      <c r="J42" s="71" t="s">
        <v>415</v>
      </c>
      <c r="K42" s="75" t="s">
        <v>424</v>
      </c>
      <c r="L42" s="73"/>
      <c r="M42" s="18"/>
    </row>
    <row r="43" spans="2:13">
      <c r="B43" s="61">
        <f t="shared" si="1"/>
        <v>35</v>
      </c>
      <c r="C43" s="21" t="s">
        <v>123</v>
      </c>
      <c r="D43" s="74">
        <v>43395</v>
      </c>
      <c r="E43" s="21" t="s">
        <v>246</v>
      </c>
      <c r="F43" s="61" t="s">
        <v>156</v>
      </c>
      <c r="G43" s="63"/>
      <c r="H43" s="61" t="s">
        <v>435</v>
      </c>
      <c r="I43" s="18" t="s">
        <v>414</v>
      </c>
      <c r="J43" s="71" t="s">
        <v>415</v>
      </c>
      <c r="K43" s="75" t="s">
        <v>425</v>
      </c>
      <c r="L43" s="73"/>
      <c r="M43" s="18"/>
    </row>
    <row r="44" spans="2:13" ht="27">
      <c r="B44" s="61">
        <f t="shared" si="1"/>
        <v>36</v>
      </c>
      <c r="C44" s="21" t="s">
        <v>430</v>
      </c>
      <c r="D44" s="74">
        <v>43395</v>
      </c>
      <c r="E44" s="21" t="s">
        <v>246</v>
      </c>
      <c r="F44" s="61" t="s">
        <v>156</v>
      </c>
      <c r="G44" s="63"/>
      <c r="H44" s="61" t="s">
        <v>435</v>
      </c>
      <c r="I44" s="18" t="s">
        <v>414</v>
      </c>
      <c r="J44" s="71" t="s">
        <v>415</v>
      </c>
      <c r="K44" s="75" t="s">
        <v>426</v>
      </c>
      <c r="L44" s="73"/>
      <c r="M44" s="18"/>
    </row>
    <row r="45" spans="2:13" ht="67.5">
      <c r="B45" s="61">
        <v>31</v>
      </c>
      <c r="C45" s="21" t="s">
        <v>123</v>
      </c>
      <c r="D45" s="74">
        <v>43400</v>
      </c>
      <c r="E45" s="21" t="s">
        <v>246</v>
      </c>
      <c r="F45" s="61" t="s">
        <v>156</v>
      </c>
      <c r="G45" s="63"/>
      <c r="H45" s="61" t="s">
        <v>435</v>
      </c>
      <c r="I45" s="18" t="s">
        <v>414</v>
      </c>
      <c r="J45" s="71" t="s">
        <v>415</v>
      </c>
      <c r="K45" s="75" t="s">
        <v>432</v>
      </c>
      <c r="L45" s="73"/>
      <c r="M45" s="18"/>
    </row>
    <row r="46" spans="2:13" ht="189" hidden="1">
      <c r="B46" s="61">
        <f>B45+1</f>
        <v>32</v>
      </c>
      <c r="C46" s="21" t="s">
        <v>234</v>
      </c>
      <c r="D46" s="74">
        <v>43400</v>
      </c>
      <c r="E46" s="21" t="s">
        <v>246</v>
      </c>
      <c r="F46" s="61" t="s">
        <v>190</v>
      </c>
      <c r="G46" s="63">
        <v>43400</v>
      </c>
      <c r="H46" s="61" t="s">
        <v>413</v>
      </c>
      <c r="I46" s="18" t="s">
        <v>129</v>
      </c>
      <c r="J46" s="71" t="s">
        <v>434</v>
      </c>
      <c r="K46" s="75" t="s">
        <v>433</v>
      </c>
      <c r="L46" s="73"/>
      <c r="M46" s="18"/>
    </row>
    <row r="47" spans="2:13" ht="108">
      <c r="B47" s="61">
        <f t="shared" ref="B47:B51" si="2">B46+1</f>
        <v>33</v>
      </c>
      <c r="C47" s="21" t="s">
        <v>123</v>
      </c>
      <c r="D47" s="74">
        <v>43400</v>
      </c>
      <c r="E47" s="21" t="s">
        <v>246</v>
      </c>
      <c r="F47" s="61" t="s">
        <v>169</v>
      </c>
      <c r="G47" s="63"/>
      <c r="H47" s="61" t="s">
        <v>435</v>
      </c>
      <c r="I47" s="18" t="s">
        <v>414</v>
      </c>
      <c r="J47" s="71" t="s">
        <v>415</v>
      </c>
      <c r="K47" s="75" t="s">
        <v>438</v>
      </c>
      <c r="L47" s="73" t="s">
        <v>439</v>
      </c>
      <c r="M47" s="18"/>
    </row>
    <row r="48" spans="2:13" ht="36.75" customHeight="1">
      <c r="B48" s="61">
        <f t="shared" si="2"/>
        <v>34</v>
      </c>
      <c r="C48" s="21" t="s">
        <v>440</v>
      </c>
      <c r="D48" s="74">
        <v>43401</v>
      </c>
      <c r="E48" s="21" t="s">
        <v>260</v>
      </c>
      <c r="F48" s="61" t="s">
        <v>169</v>
      </c>
      <c r="G48" s="63"/>
      <c r="H48" s="61" t="s">
        <v>435</v>
      </c>
      <c r="I48" s="18" t="s">
        <v>128</v>
      </c>
      <c r="J48" s="71" t="s">
        <v>441</v>
      </c>
      <c r="K48" s="75" t="s">
        <v>442</v>
      </c>
      <c r="L48" s="73"/>
      <c r="M48" s="18"/>
    </row>
    <row r="49" spans="2:13" ht="108">
      <c r="B49" s="61">
        <f t="shared" si="2"/>
        <v>35</v>
      </c>
      <c r="C49" s="21" t="s">
        <v>440</v>
      </c>
      <c r="D49" s="74">
        <v>43401</v>
      </c>
      <c r="E49" s="21" t="s">
        <v>260</v>
      </c>
      <c r="F49" s="61" t="s">
        <v>169</v>
      </c>
      <c r="G49" s="63"/>
      <c r="H49" s="61" t="s">
        <v>435</v>
      </c>
      <c r="I49" s="18" t="s">
        <v>128</v>
      </c>
      <c r="J49" s="71" t="s">
        <v>441</v>
      </c>
      <c r="K49" s="75" t="s">
        <v>443</v>
      </c>
      <c r="L49" s="73"/>
      <c r="M49" s="18"/>
    </row>
    <row r="50" spans="2:13">
      <c r="B50" s="61">
        <f t="shared" si="2"/>
        <v>36</v>
      </c>
      <c r="C50" s="21" t="s">
        <v>440</v>
      </c>
      <c r="D50" s="74">
        <v>43401</v>
      </c>
      <c r="E50" s="21" t="s">
        <v>260</v>
      </c>
      <c r="F50" s="61" t="s">
        <v>169</v>
      </c>
      <c r="G50" s="63"/>
      <c r="H50" s="61" t="s">
        <v>435</v>
      </c>
      <c r="I50" s="18" t="s">
        <v>128</v>
      </c>
      <c r="J50" s="71" t="s">
        <v>441</v>
      </c>
      <c r="K50" s="75" t="s">
        <v>444</v>
      </c>
      <c r="L50" s="73"/>
      <c r="M50" s="18"/>
    </row>
    <row r="51" spans="2:13" ht="159" customHeight="1">
      <c r="B51" s="61">
        <f t="shared" si="2"/>
        <v>37</v>
      </c>
      <c r="C51" s="21" t="s">
        <v>445</v>
      </c>
      <c r="D51" s="74">
        <v>43407</v>
      </c>
      <c r="E51" s="21" t="s">
        <v>260</v>
      </c>
      <c r="F51" s="61" t="s">
        <v>156</v>
      </c>
      <c r="G51" s="63"/>
      <c r="H51" s="61" t="s">
        <v>435</v>
      </c>
      <c r="I51" s="18" t="s">
        <v>129</v>
      </c>
      <c r="J51" s="71" t="s">
        <v>446</v>
      </c>
      <c r="K51" s="75" t="s">
        <v>447</v>
      </c>
      <c r="L51" s="73" t="s">
        <v>448</v>
      </c>
      <c r="M51" s="18"/>
    </row>
    <row r="52" spans="2:13" ht="148.5">
      <c r="B52" s="61">
        <v>38</v>
      </c>
      <c r="C52" s="21" t="s">
        <v>234</v>
      </c>
      <c r="D52" s="74">
        <v>43407</v>
      </c>
      <c r="E52" s="21" t="s">
        <v>260</v>
      </c>
      <c r="F52" s="61" t="s">
        <v>156</v>
      </c>
      <c r="G52" s="63"/>
      <c r="H52" s="61" t="s">
        <v>435</v>
      </c>
      <c r="I52" s="18" t="s">
        <v>129</v>
      </c>
      <c r="J52" s="71" t="s">
        <v>449</v>
      </c>
      <c r="K52" s="75" t="s">
        <v>450</v>
      </c>
      <c r="L52" s="73"/>
      <c r="M52" s="18"/>
    </row>
    <row r="53" spans="2:13" ht="40.5">
      <c r="B53" s="61">
        <v>39</v>
      </c>
      <c r="C53" s="21" t="s">
        <v>234</v>
      </c>
      <c r="D53" s="74">
        <v>43407</v>
      </c>
      <c r="E53" s="21" t="s">
        <v>260</v>
      </c>
      <c r="F53" s="61" t="s">
        <v>156</v>
      </c>
      <c r="G53" s="63"/>
      <c r="H53" s="61" t="s">
        <v>435</v>
      </c>
      <c r="I53" s="18" t="s">
        <v>129</v>
      </c>
      <c r="J53" s="71" t="s">
        <v>452</v>
      </c>
      <c r="K53" s="75" t="s">
        <v>451</v>
      </c>
      <c r="L53" s="73"/>
      <c r="M53" s="18"/>
    </row>
    <row r="54" spans="2:13" ht="81">
      <c r="B54" s="61">
        <v>40</v>
      </c>
      <c r="C54" s="21" t="s">
        <v>234</v>
      </c>
      <c r="D54" s="74">
        <v>43414</v>
      </c>
      <c r="E54" s="21" t="s">
        <v>260</v>
      </c>
      <c r="F54" s="61" t="s">
        <v>156</v>
      </c>
      <c r="G54" s="63"/>
      <c r="H54" s="61" t="s">
        <v>435</v>
      </c>
      <c r="I54" s="18" t="s">
        <v>129</v>
      </c>
      <c r="J54" s="71" t="s">
        <v>452</v>
      </c>
      <c r="K54" s="75" t="s">
        <v>454</v>
      </c>
      <c r="L54" s="73"/>
      <c r="M54" s="18"/>
    </row>
    <row r="55" spans="2:13" ht="121.5">
      <c r="B55" s="61">
        <v>41</v>
      </c>
      <c r="C55" s="21" t="s">
        <v>234</v>
      </c>
      <c r="D55" s="74">
        <v>43414</v>
      </c>
      <c r="E55" s="21" t="s">
        <v>184</v>
      </c>
      <c r="F55" s="61" t="s">
        <v>156</v>
      </c>
      <c r="G55" s="63"/>
      <c r="H55" s="61" t="s">
        <v>435</v>
      </c>
      <c r="I55" s="18" t="s">
        <v>456</v>
      </c>
      <c r="J55" s="18" t="s">
        <v>456</v>
      </c>
      <c r="K55" s="75" t="s">
        <v>455</v>
      </c>
      <c r="L55" s="73"/>
      <c r="M55" s="18"/>
    </row>
    <row r="56" spans="2:13" ht="54">
      <c r="B56" s="61">
        <v>42</v>
      </c>
      <c r="C56" s="21" t="s">
        <v>234</v>
      </c>
      <c r="D56" s="74">
        <v>43427</v>
      </c>
      <c r="E56" s="21" t="s">
        <v>260</v>
      </c>
      <c r="F56" s="61" t="s">
        <v>156</v>
      </c>
      <c r="G56" s="63"/>
      <c r="H56" s="61" t="s">
        <v>435</v>
      </c>
      <c r="I56" s="18" t="s">
        <v>459</v>
      </c>
      <c r="J56" s="71" t="s">
        <v>463</v>
      </c>
      <c r="K56" s="75" t="s">
        <v>460</v>
      </c>
      <c r="L56" s="73"/>
      <c r="M56" s="18"/>
    </row>
    <row r="57" spans="2:13" ht="27">
      <c r="B57" s="61">
        <v>43</v>
      </c>
      <c r="C57" s="21" t="s">
        <v>234</v>
      </c>
      <c r="D57" s="74">
        <v>43427</v>
      </c>
      <c r="E57" s="21" t="s">
        <v>260</v>
      </c>
      <c r="F57" s="61" t="s">
        <v>156</v>
      </c>
      <c r="G57" s="63"/>
      <c r="H57" s="61" t="s">
        <v>435</v>
      </c>
      <c r="I57" s="18" t="s">
        <v>459</v>
      </c>
      <c r="J57" s="71" t="s">
        <v>462</v>
      </c>
      <c r="K57" s="75" t="s">
        <v>461</v>
      </c>
      <c r="L57" s="73"/>
      <c r="M57" s="18"/>
    </row>
    <row r="58" spans="2:13" ht="27">
      <c r="B58" s="61">
        <v>44</v>
      </c>
      <c r="C58" s="21" t="s">
        <v>234</v>
      </c>
      <c r="D58" s="74">
        <v>43427</v>
      </c>
      <c r="E58" s="21" t="s">
        <v>260</v>
      </c>
      <c r="F58" s="61" t="s">
        <v>156</v>
      </c>
      <c r="G58" s="63"/>
      <c r="H58" s="61" t="s">
        <v>435</v>
      </c>
      <c r="I58" s="18" t="s">
        <v>459</v>
      </c>
      <c r="J58" s="71" t="s">
        <v>465</v>
      </c>
      <c r="K58" s="75" t="s">
        <v>464</v>
      </c>
      <c r="L58" s="73"/>
      <c r="M58" s="18"/>
    </row>
    <row r="59" spans="2:13">
      <c r="B59" s="61">
        <v>45</v>
      </c>
      <c r="C59" s="21" t="s">
        <v>234</v>
      </c>
      <c r="D59" s="74">
        <v>43427</v>
      </c>
      <c r="E59" s="21" t="s">
        <v>260</v>
      </c>
      <c r="F59" s="61" t="s">
        <v>156</v>
      </c>
      <c r="G59" s="63"/>
      <c r="H59" s="61" t="s">
        <v>435</v>
      </c>
      <c r="I59" s="18" t="s">
        <v>459</v>
      </c>
      <c r="J59" s="71" t="s">
        <v>465</v>
      </c>
      <c r="K59" s="75" t="s">
        <v>466</v>
      </c>
      <c r="L59" s="73"/>
      <c r="M59" s="18"/>
    </row>
    <row r="60" spans="2:13">
      <c r="B60" s="61">
        <v>46</v>
      </c>
      <c r="C60" s="21" t="s">
        <v>234</v>
      </c>
      <c r="D60" s="74">
        <v>43427</v>
      </c>
      <c r="E60" s="21" t="s">
        <v>260</v>
      </c>
      <c r="F60" s="61" t="s">
        <v>156</v>
      </c>
      <c r="G60" s="63"/>
      <c r="H60" s="61" t="s">
        <v>435</v>
      </c>
      <c r="I60" s="18" t="s">
        <v>128</v>
      </c>
      <c r="J60" s="71" t="s">
        <v>468</v>
      </c>
      <c r="K60" s="75" t="s">
        <v>467</v>
      </c>
      <c r="L60" s="73"/>
      <c r="M60" s="18"/>
    </row>
    <row r="61" spans="2:13" ht="189">
      <c r="B61" s="61">
        <v>47</v>
      </c>
      <c r="C61" s="21" t="s">
        <v>234</v>
      </c>
      <c r="D61" s="74">
        <v>43435</v>
      </c>
      <c r="E61" s="21" t="s">
        <v>260</v>
      </c>
      <c r="F61" s="61" t="s">
        <v>156</v>
      </c>
      <c r="G61" s="63"/>
      <c r="H61" s="61" t="s">
        <v>435</v>
      </c>
      <c r="I61" s="18" t="s">
        <v>129</v>
      </c>
      <c r="J61" s="71" t="s">
        <v>469</v>
      </c>
      <c r="K61" s="75" t="s">
        <v>470</v>
      </c>
      <c r="L61" s="73"/>
      <c r="M61" s="18"/>
    </row>
    <row r="62" spans="2:13">
      <c r="B62" s="61"/>
      <c r="C62" s="21"/>
      <c r="D62" s="74"/>
      <c r="E62" s="21"/>
      <c r="F62" s="61"/>
      <c r="G62" s="63"/>
      <c r="H62" s="61"/>
      <c r="I62" s="18"/>
      <c r="J62" s="71"/>
      <c r="K62" s="75"/>
      <c r="L62" s="73"/>
      <c r="M62" s="18"/>
    </row>
    <row r="63" spans="2:13">
      <c r="B63" s="61"/>
      <c r="C63" s="21"/>
      <c r="D63" s="74"/>
      <c r="E63" s="21"/>
      <c r="F63" s="61"/>
      <c r="G63" s="63"/>
      <c r="H63" s="61"/>
      <c r="I63" s="18"/>
      <c r="J63" s="71"/>
      <c r="K63" s="75"/>
      <c r="L63" s="73"/>
      <c r="M63" s="18"/>
    </row>
    <row r="64" spans="2:13">
      <c r="B64" s="61"/>
      <c r="C64" s="21"/>
      <c r="D64" s="74"/>
      <c r="E64" s="21"/>
      <c r="F64" s="61"/>
      <c r="G64" s="63"/>
      <c r="H64" s="61"/>
      <c r="I64" s="18"/>
      <c r="J64" s="71"/>
      <c r="K64" s="75"/>
      <c r="L64" s="73"/>
      <c r="M64" s="18"/>
    </row>
    <row r="65" spans="1:13">
      <c r="B65" s="61"/>
      <c r="C65" s="21"/>
      <c r="D65" s="74"/>
      <c r="E65" s="21"/>
      <c r="F65" s="61"/>
      <c r="G65" s="63"/>
      <c r="H65" s="61"/>
      <c r="I65" s="18"/>
      <c r="J65" s="71"/>
      <c r="K65" s="75"/>
      <c r="L65" s="73"/>
      <c r="M65" s="18"/>
    </row>
    <row r="66" spans="1:13">
      <c r="B66" s="61"/>
      <c r="C66" s="21"/>
      <c r="D66" s="18"/>
      <c r="E66" s="21"/>
      <c r="F66" s="21"/>
      <c r="G66" s="21"/>
      <c r="H66" s="21"/>
      <c r="I66" s="21"/>
      <c r="J66" s="71"/>
      <c r="K66" s="61"/>
      <c r="L66" s="18"/>
      <c r="M66" s="18"/>
    </row>
    <row r="67" spans="1:13">
      <c r="A67" t="s">
        <v>421</v>
      </c>
      <c r="B67" t="s">
        <v>421</v>
      </c>
      <c r="C67" t="s">
        <v>421</v>
      </c>
      <c r="D67" t="s">
        <v>421</v>
      </c>
      <c r="E67" t="s">
        <v>421</v>
      </c>
      <c r="F67" t="s">
        <v>421</v>
      </c>
      <c r="G67" t="s">
        <v>421</v>
      </c>
      <c r="H67" t="s">
        <v>421</v>
      </c>
      <c r="I67" t="s">
        <v>421</v>
      </c>
      <c r="J67" t="s">
        <v>421</v>
      </c>
      <c r="K67" t="s">
        <v>421</v>
      </c>
      <c r="L67" t="s">
        <v>421</v>
      </c>
      <c r="M67" t="s">
        <v>421</v>
      </c>
    </row>
    <row r="72" spans="1:13">
      <c r="C72" t="s">
        <v>263</v>
      </c>
    </row>
    <row r="73" spans="1:13">
      <c r="D73" t="s">
        <v>30</v>
      </c>
    </row>
    <row r="74" spans="1:13">
      <c r="C74" t="s">
        <v>264</v>
      </c>
      <c r="D74" s="15">
        <v>8</v>
      </c>
    </row>
    <row r="75" spans="1:13">
      <c r="C75" t="s">
        <v>265</v>
      </c>
      <c r="D75" s="15">
        <v>4</v>
      </c>
    </row>
    <row r="76" spans="1:13">
      <c r="C76" t="s">
        <v>264</v>
      </c>
      <c r="D76" s="15">
        <v>8</v>
      </c>
    </row>
    <row r="77" spans="1:13">
      <c r="C77" t="s">
        <v>266</v>
      </c>
      <c r="D77" s="15">
        <v>3</v>
      </c>
    </row>
    <row r="78" spans="1:13">
      <c r="C78" t="s">
        <v>125</v>
      </c>
      <c r="D78" s="15">
        <f>SUM(D74:D77)</f>
        <v>23</v>
      </c>
    </row>
    <row r="79" spans="1:13">
      <c r="D79" s="15"/>
    </row>
    <row r="80" spans="1:13">
      <c r="C80" t="s">
        <v>267</v>
      </c>
      <c r="D80" s="15">
        <v>1.3</v>
      </c>
    </row>
    <row r="81" spans="3:4">
      <c r="D81" s="15"/>
    </row>
    <row r="82" spans="3:4">
      <c r="C82" t="s">
        <v>268</v>
      </c>
      <c r="D82" s="15">
        <f>D78*D80</f>
        <v>29.900000000000002</v>
      </c>
    </row>
    <row r="83" spans="3:4">
      <c r="C83" t="s">
        <v>269</v>
      </c>
      <c r="D83" s="15">
        <f>ROUND(D82/6,1)</f>
        <v>5</v>
      </c>
    </row>
    <row r="84" spans="3:4">
      <c r="D84" s="15"/>
    </row>
  </sheetData>
  <autoFilter ref="B7:M55">
    <filterColumn colId="4">
      <filters>
        <filter val="リリース後対応"/>
        <filter val="保留"/>
        <filter val="未着手"/>
      </filters>
    </filterColumn>
  </autoFilter>
  <phoneticPr fontId="1"/>
  <conditionalFormatting sqref="B8:C28 E29:F30 E66:G66 E28 J66:M66 J8:M30 E8:F27 B38 D38:G38 K39:M44 B39:C42 B44:C44 B43 B46:M46 B45 D45:E45 L45:M45 H8:I28 D39:E39 G39 B62:C66 L47:M47 M48 L49:M49 K50:M51 C51 J52:M52 D54 K53:M54 L55:M55 I56:M56 D62:M65 J57:M58 K59:M59 I60:M60 B52:B60">
    <cfRule type="expression" dxfId="167" priority="196">
      <formula>$F8="完了"</formula>
    </cfRule>
  </conditionalFormatting>
  <conditionalFormatting sqref="G8:G28">
    <cfRule type="expression" dxfId="166" priority="195">
      <formula>$F8="完了"</formula>
    </cfRule>
  </conditionalFormatting>
  <conditionalFormatting sqref="H66">
    <cfRule type="expression" dxfId="165" priority="194">
      <formula>$F66="完了"</formula>
    </cfRule>
  </conditionalFormatting>
  <conditionalFormatting sqref="B29">
    <cfRule type="expression" dxfId="164" priority="193">
      <formula>$F29="完了"</formula>
    </cfRule>
  </conditionalFormatting>
  <conditionalFormatting sqref="G29">
    <cfRule type="expression" dxfId="163" priority="192">
      <formula>$F29="完了"</formula>
    </cfRule>
  </conditionalFormatting>
  <conditionalFormatting sqref="G30">
    <cfRule type="expression" dxfId="162" priority="185">
      <formula>$F30="完了"</formula>
    </cfRule>
  </conditionalFormatting>
  <conditionalFormatting sqref="C29">
    <cfRule type="expression" dxfId="161" priority="191">
      <formula>$F29="完了"</formula>
    </cfRule>
  </conditionalFormatting>
  <conditionalFormatting sqref="F28">
    <cfRule type="expression" dxfId="160" priority="189">
      <formula>$F28="完了"</formula>
    </cfRule>
  </conditionalFormatting>
  <conditionalFormatting sqref="I66">
    <cfRule type="expression" dxfId="159" priority="188">
      <formula>$F66="完了"</formula>
    </cfRule>
  </conditionalFormatting>
  <conditionalFormatting sqref="I29">
    <cfRule type="expression" dxfId="158" priority="187">
      <formula>$F29="完了"</formula>
    </cfRule>
  </conditionalFormatting>
  <conditionalFormatting sqref="B30">
    <cfRule type="expression" dxfId="157" priority="186">
      <formula>$F30="完了"</formula>
    </cfRule>
  </conditionalFormatting>
  <conditionalFormatting sqref="H30">
    <cfRule type="expression" dxfId="156" priority="184">
      <formula>$F30="完了"</formula>
    </cfRule>
  </conditionalFormatting>
  <conditionalFormatting sqref="I30">
    <cfRule type="expression" dxfId="155" priority="183">
      <formula>$F30="完了"</formula>
    </cfRule>
  </conditionalFormatting>
  <conditionalFormatting sqref="C30">
    <cfRule type="expression" dxfId="154" priority="182">
      <formula>$F30="完了"</formula>
    </cfRule>
  </conditionalFormatting>
  <conditionalFormatting sqref="D8:D30 D66">
    <cfRule type="expression" dxfId="153" priority="181">
      <formula>$F8="完了"</formula>
    </cfRule>
  </conditionalFormatting>
  <conditionalFormatting sqref="E31 J31:M31">
    <cfRule type="expression" dxfId="152" priority="180">
      <formula>$F31="完了"</formula>
    </cfRule>
  </conditionalFormatting>
  <conditionalFormatting sqref="B31">
    <cfRule type="expression" dxfId="151" priority="179">
      <formula>$F31="完了"</formula>
    </cfRule>
  </conditionalFormatting>
  <conditionalFormatting sqref="G31">
    <cfRule type="expression" dxfId="150" priority="178">
      <formula>$F31="完了"</formula>
    </cfRule>
  </conditionalFormatting>
  <conditionalFormatting sqref="B33:B37">
    <cfRule type="expression" dxfId="149" priority="173">
      <formula>$F33="完了"</formula>
    </cfRule>
  </conditionalFormatting>
  <conditionalFormatting sqref="I31">
    <cfRule type="expression" dxfId="148" priority="176">
      <formula>$F31="完了"</formula>
    </cfRule>
  </conditionalFormatting>
  <conditionalFormatting sqref="D31">
    <cfRule type="expression" dxfId="147" priority="175">
      <formula>$F31="完了"</formula>
    </cfRule>
  </conditionalFormatting>
  <conditionalFormatting sqref="J34:M35 L33:M33 K36:M37 E34:F35">
    <cfRule type="expression" dxfId="146" priority="174">
      <formula>$F33="完了"</formula>
    </cfRule>
  </conditionalFormatting>
  <conditionalFormatting sqref="G34:G36">
    <cfRule type="expression" dxfId="145" priority="172">
      <formula>$F34="完了"</formula>
    </cfRule>
  </conditionalFormatting>
  <conditionalFormatting sqref="G33">
    <cfRule type="expression" dxfId="144" priority="158">
      <formula>$F33="完了"</formula>
    </cfRule>
  </conditionalFormatting>
  <conditionalFormatting sqref="I34:I35">
    <cfRule type="expression" dxfId="143" priority="170">
      <formula>$F34="完了"</formula>
    </cfRule>
  </conditionalFormatting>
  <conditionalFormatting sqref="C34:C37">
    <cfRule type="expression" dxfId="142" priority="169">
      <formula>$F34="完了"</formula>
    </cfRule>
  </conditionalFormatting>
  <conditionalFormatting sqref="D34:D35">
    <cfRule type="expression" dxfId="141" priority="168">
      <formula>$F34="完了"</formula>
    </cfRule>
  </conditionalFormatting>
  <conditionalFormatting sqref="C31">
    <cfRule type="expression" dxfId="140" priority="167">
      <formula>$F31="完了"</formula>
    </cfRule>
  </conditionalFormatting>
  <conditionalFormatting sqref="E32:F32 J32:K32 M32">
    <cfRule type="expression" dxfId="139" priority="166">
      <formula>$F32="完了"</formula>
    </cfRule>
  </conditionalFormatting>
  <conditionalFormatting sqref="B32">
    <cfRule type="expression" dxfId="138" priority="165">
      <formula>$F32="完了"</formula>
    </cfRule>
  </conditionalFormatting>
  <conditionalFormatting sqref="G32">
    <cfRule type="expression" dxfId="137" priority="164">
      <formula>$F32="完了"</formula>
    </cfRule>
  </conditionalFormatting>
  <conditionalFormatting sqref="C32">
    <cfRule type="expression" dxfId="136" priority="160">
      <formula>$F32="完了"</formula>
    </cfRule>
  </conditionalFormatting>
  <conditionalFormatting sqref="I32">
    <cfRule type="expression" dxfId="135" priority="162">
      <formula>$F32="完了"</formula>
    </cfRule>
  </conditionalFormatting>
  <conditionalFormatting sqref="D32">
    <cfRule type="expression" dxfId="134" priority="161">
      <formula>$F32="完了"</formula>
    </cfRule>
  </conditionalFormatting>
  <conditionalFormatting sqref="E33:F33 J33:K33">
    <cfRule type="expression" dxfId="133" priority="159">
      <formula>$F33="完了"</formula>
    </cfRule>
  </conditionalFormatting>
  <conditionalFormatting sqref="D33">
    <cfRule type="expression" dxfId="132" priority="155">
      <formula>$F33="完了"</formula>
    </cfRule>
  </conditionalFormatting>
  <conditionalFormatting sqref="I33">
    <cfRule type="expression" dxfId="131" priority="156">
      <formula>$F33="完了"</formula>
    </cfRule>
  </conditionalFormatting>
  <conditionalFormatting sqref="C33">
    <cfRule type="expression" dxfId="130" priority="154">
      <formula>$F33="完了"</formula>
    </cfRule>
  </conditionalFormatting>
  <conditionalFormatting sqref="L32">
    <cfRule type="expression" dxfId="129" priority="153">
      <formula>$F32="完了"</formula>
    </cfRule>
  </conditionalFormatting>
  <conditionalFormatting sqref="H29">
    <cfRule type="expression" dxfId="128" priority="152">
      <formula>$F29="完了"</formula>
    </cfRule>
  </conditionalFormatting>
  <conditionalFormatting sqref="H32">
    <cfRule type="expression" dxfId="127" priority="150">
      <formula>$F32="完了"</formula>
    </cfRule>
  </conditionalFormatting>
  <conditionalFormatting sqref="H31">
    <cfRule type="expression" dxfId="126" priority="148">
      <formula>$F31="完了"</formula>
    </cfRule>
  </conditionalFormatting>
  <conditionalFormatting sqref="J36">
    <cfRule type="expression" dxfId="125" priority="145">
      <formula>$F36="完了"</formula>
    </cfRule>
  </conditionalFormatting>
  <conditionalFormatting sqref="I36">
    <cfRule type="expression" dxfId="124" priority="144">
      <formula>$F36="完了"</formula>
    </cfRule>
  </conditionalFormatting>
  <conditionalFormatting sqref="F36">
    <cfRule type="expression" dxfId="123" priority="142">
      <formula>$F36="完了"</formula>
    </cfRule>
  </conditionalFormatting>
  <conditionalFormatting sqref="D36">
    <cfRule type="expression" dxfId="122" priority="141">
      <formula>$F36="完了"</formula>
    </cfRule>
  </conditionalFormatting>
  <conditionalFormatting sqref="K38:M38">
    <cfRule type="expression" dxfId="121" priority="140">
      <formula>$F38="完了"</formula>
    </cfRule>
  </conditionalFormatting>
  <conditionalFormatting sqref="G37">
    <cfRule type="expression" dxfId="120" priority="133">
      <formula>$F37="完了"</formula>
    </cfRule>
  </conditionalFormatting>
  <conditionalFormatting sqref="J37">
    <cfRule type="expression" dxfId="119" priority="132">
      <formula>$F37="完了"</formula>
    </cfRule>
  </conditionalFormatting>
  <conditionalFormatting sqref="I37">
    <cfRule type="expression" dxfId="118" priority="131">
      <formula>$F37="完了"</formula>
    </cfRule>
  </conditionalFormatting>
  <conditionalFormatting sqref="H38">
    <cfRule type="expression" dxfId="117" priority="123">
      <formula>$F38="完了"</formula>
    </cfRule>
  </conditionalFormatting>
  <conditionalFormatting sqref="D37">
    <cfRule type="expression" dxfId="116" priority="128">
      <formula>$F37="完了"</formula>
    </cfRule>
  </conditionalFormatting>
  <conditionalFormatting sqref="C38">
    <cfRule type="expression" dxfId="115" priority="121">
      <formula>$F38="完了"</formula>
    </cfRule>
  </conditionalFormatting>
  <conditionalFormatting sqref="E36:E37">
    <cfRule type="expression" dxfId="114" priority="125">
      <formula>$F36="完了"</formula>
    </cfRule>
  </conditionalFormatting>
  <conditionalFormatting sqref="J38">
    <cfRule type="expression" dxfId="113" priority="124">
      <formula>$F38="完了"</formula>
    </cfRule>
  </conditionalFormatting>
  <conditionalFormatting sqref="I38">
    <cfRule type="expression" dxfId="112" priority="122">
      <formula>$F38="完了"</formula>
    </cfRule>
  </conditionalFormatting>
  <conditionalFormatting sqref="H33">
    <cfRule type="expression" dxfId="111" priority="120">
      <formula>$F33="完了"</formula>
    </cfRule>
  </conditionalFormatting>
  <conditionalFormatting sqref="F31">
    <cfRule type="expression" dxfId="110" priority="119">
      <formula>$F31="完了"</formula>
    </cfRule>
  </conditionalFormatting>
  <conditionalFormatting sqref="J39">
    <cfRule type="expression" dxfId="109" priority="117">
      <formula>$F39="完了"</formula>
    </cfRule>
  </conditionalFormatting>
  <conditionalFormatting sqref="I39">
    <cfRule type="expression" dxfId="108" priority="116">
      <formula>$F39="完了"</formula>
    </cfRule>
  </conditionalFormatting>
  <conditionalFormatting sqref="D40:E44 G40:G44">
    <cfRule type="expression" dxfId="107" priority="115">
      <formula>$F40="完了"</formula>
    </cfRule>
  </conditionalFormatting>
  <conditionalFormatting sqref="J40:J44">
    <cfRule type="expression" dxfId="106" priority="113">
      <formula>$F40="完了"</formula>
    </cfRule>
  </conditionalFormatting>
  <conditionalFormatting sqref="I40:I44">
    <cfRule type="expression" dxfId="105" priority="112">
      <formula>$F40="完了"</formula>
    </cfRule>
  </conditionalFormatting>
  <conditionalFormatting sqref="C43">
    <cfRule type="expression" dxfId="104" priority="111">
      <formula>$F43="完了"</formula>
    </cfRule>
  </conditionalFormatting>
  <conditionalFormatting sqref="C45">
    <cfRule type="expression" dxfId="103" priority="110">
      <formula>$F45="完了"</formula>
    </cfRule>
  </conditionalFormatting>
  <conditionalFormatting sqref="K45">
    <cfRule type="expression" dxfId="102" priority="109">
      <formula>$F45="完了"</formula>
    </cfRule>
  </conditionalFormatting>
  <conditionalFormatting sqref="F45:G45">
    <cfRule type="expression" dxfId="101" priority="108">
      <formula>$F45="完了"</formula>
    </cfRule>
  </conditionalFormatting>
  <conditionalFormatting sqref="J45">
    <cfRule type="expression" dxfId="100" priority="106">
      <formula>$F45="完了"</formula>
    </cfRule>
  </conditionalFormatting>
  <conditionalFormatting sqref="I45">
    <cfRule type="expression" dxfId="99" priority="105">
      <formula>$F45="完了"</formula>
    </cfRule>
  </conditionalFormatting>
  <conditionalFormatting sqref="H34:H37">
    <cfRule type="expression" dxfId="98" priority="104">
      <formula>$F34="完了"</formula>
    </cfRule>
  </conditionalFormatting>
  <conditionalFormatting sqref="H39:H45">
    <cfRule type="expression" dxfId="97" priority="103">
      <formula>$F39="完了"</formula>
    </cfRule>
  </conditionalFormatting>
  <conditionalFormatting sqref="F44">
    <cfRule type="expression" dxfId="96" priority="100">
      <formula>$F44="完了"</formula>
    </cfRule>
  </conditionalFormatting>
  <conditionalFormatting sqref="F39:F43">
    <cfRule type="expression" dxfId="95" priority="99">
      <formula>$F39="完了"</formula>
    </cfRule>
  </conditionalFormatting>
  <conditionalFormatting sqref="F37">
    <cfRule type="expression" dxfId="94" priority="98">
      <formula>$F37="完了"</formula>
    </cfRule>
  </conditionalFormatting>
  <conditionalFormatting sqref="D47:E47">
    <cfRule type="expression" dxfId="93" priority="97">
      <formula>$F47="完了"</formula>
    </cfRule>
  </conditionalFormatting>
  <conditionalFormatting sqref="C47">
    <cfRule type="expression" dxfId="92" priority="96">
      <formula>$F47="完了"</formula>
    </cfRule>
  </conditionalFormatting>
  <conditionalFormatting sqref="K47">
    <cfRule type="expression" dxfId="91" priority="95">
      <formula>$F47="完了"</formula>
    </cfRule>
  </conditionalFormatting>
  <conditionalFormatting sqref="F47:G47">
    <cfRule type="expression" dxfId="90" priority="94">
      <formula>$F47="完了"</formula>
    </cfRule>
  </conditionalFormatting>
  <conditionalFormatting sqref="J47">
    <cfRule type="expression" dxfId="89" priority="93">
      <formula>$F47="完了"</formula>
    </cfRule>
  </conditionalFormatting>
  <conditionalFormatting sqref="I47">
    <cfRule type="expression" dxfId="88" priority="92">
      <formula>$F47="完了"</formula>
    </cfRule>
  </conditionalFormatting>
  <conditionalFormatting sqref="H47">
    <cfRule type="expression" dxfId="87" priority="91">
      <formula>$F47="完了"</formula>
    </cfRule>
  </conditionalFormatting>
  <conditionalFormatting sqref="L48">
    <cfRule type="expression" dxfId="86" priority="90">
      <formula>$F48="完了"</formula>
    </cfRule>
  </conditionalFormatting>
  <conditionalFormatting sqref="D48:E48">
    <cfRule type="expression" dxfId="85" priority="89">
      <formula>$F48="完了"</formula>
    </cfRule>
  </conditionalFormatting>
  <conditionalFormatting sqref="C48">
    <cfRule type="expression" dxfId="84" priority="88">
      <formula>$F48="完了"</formula>
    </cfRule>
  </conditionalFormatting>
  <conditionalFormatting sqref="K48">
    <cfRule type="expression" dxfId="83" priority="87">
      <formula>$F48="完了"</formula>
    </cfRule>
  </conditionalFormatting>
  <conditionalFormatting sqref="F48:G48">
    <cfRule type="expression" dxfId="82" priority="86">
      <formula>$F48="完了"</formula>
    </cfRule>
  </conditionalFormatting>
  <conditionalFormatting sqref="J48">
    <cfRule type="expression" dxfId="81" priority="85">
      <formula>$F48="完了"</formula>
    </cfRule>
  </conditionalFormatting>
  <conditionalFormatting sqref="I48">
    <cfRule type="expression" dxfId="80" priority="84">
      <formula>$F48="完了"</formula>
    </cfRule>
  </conditionalFormatting>
  <conditionalFormatting sqref="H48">
    <cfRule type="expression" dxfId="79" priority="83">
      <formula>$F48="完了"</formula>
    </cfRule>
  </conditionalFormatting>
  <conditionalFormatting sqref="D49:E49">
    <cfRule type="expression" dxfId="78" priority="82">
      <formula>$F49="完了"</formula>
    </cfRule>
  </conditionalFormatting>
  <conditionalFormatting sqref="C49">
    <cfRule type="expression" dxfId="77" priority="81">
      <formula>$F49="完了"</formula>
    </cfRule>
  </conditionalFormatting>
  <conditionalFormatting sqref="K49">
    <cfRule type="expression" dxfId="76" priority="80">
      <formula>$F49="完了"</formula>
    </cfRule>
  </conditionalFormatting>
  <conditionalFormatting sqref="F49:G49">
    <cfRule type="expression" dxfId="75" priority="79">
      <formula>$F49="完了"</formula>
    </cfRule>
  </conditionalFormatting>
  <conditionalFormatting sqref="J49">
    <cfRule type="expression" dxfId="74" priority="78">
      <formula>$F49="完了"</formula>
    </cfRule>
  </conditionalFormatting>
  <conditionalFormatting sqref="I49">
    <cfRule type="expression" dxfId="73" priority="77">
      <formula>$F49="完了"</formula>
    </cfRule>
  </conditionalFormatting>
  <conditionalFormatting sqref="H49">
    <cfRule type="expression" dxfId="72" priority="76">
      <formula>$F49="完了"</formula>
    </cfRule>
  </conditionalFormatting>
  <conditionalFormatting sqref="D50:E50">
    <cfRule type="expression" dxfId="71" priority="75">
      <formula>$F50="完了"</formula>
    </cfRule>
  </conditionalFormatting>
  <conditionalFormatting sqref="C50">
    <cfRule type="expression" dxfId="70" priority="74">
      <formula>$F50="完了"</formula>
    </cfRule>
  </conditionalFormatting>
  <conditionalFormatting sqref="F50:G50">
    <cfRule type="expression" dxfId="69" priority="73">
      <formula>$F50="完了"</formula>
    </cfRule>
  </conditionalFormatting>
  <conditionalFormatting sqref="J50">
    <cfRule type="expression" dxfId="68" priority="72">
      <formula>$F50="完了"</formula>
    </cfRule>
  </conditionalFormatting>
  <conditionalFormatting sqref="I50">
    <cfRule type="expression" dxfId="67" priority="71">
      <formula>$F50="完了"</formula>
    </cfRule>
  </conditionalFormatting>
  <conditionalFormatting sqref="H50">
    <cfRule type="expression" dxfId="66" priority="70">
      <formula>$F50="完了"</formula>
    </cfRule>
  </conditionalFormatting>
  <conditionalFormatting sqref="D51:E51">
    <cfRule type="expression" dxfId="65" priority="69">
      <formula>$F51="完了"</formula>
    </cfRule>
  </conditionalFormatting>
  <conditionalFormatting sqref="F51:G51">
    <cfRule type="expression" dxfId="64" priority="68">
      <formula>$F51="完了"</formula>
    </cfRule>
  </conditionalFormatting>
  <conditionalFormatting sqref="J51">
    <cfRule type="expression" dxfId="63" priority="67">
      <formula>$F51="完了"</formula>
    </cfRule>
  </conditionalFormatting>
  <conditionalFormatting sqref="H52">
    <cfRule type="expression" dxfId="62" priority="62">
      <formula>$F52="完了"</formula>
    </cfRule>
  </conditionalFormatting>
  <conditionalFormatting sqref="H51">
    <cfRule type="expression" dxfId="61" priority="65">
      <formula>$F51="完了"</formula>
    </cfRule>
  </conditionalFormatting>
  <conditionalFormatting sqref="B47:B51">
    <cfRule type="expression" dxfId="60" priority="64">
      <formula>$F47="完了"</formula>
    </cfRule>
  </conditionalFormatting>
  <conditionalFormatting sqref="I52">
    <cfRule type="expression" dxfId="59" priority="63">
      <formula>$F52="完了"</formula>
    </cfRule>
  </conditionalFormatting>
  <conditionalFormatting sqref="I51">
    <cfRule type="expression" dxfId="58" priority="61">
      <formula>$F51="完了"</formula>
    </cfRule>
  </conditionalFormatting>
  <conditionalFormatting sqref="C52">
    <cfRule type="expression" dxfId="57" priority="60">
      <formula>$F52="完了"</formula>
    </cfRule>
  </conditionalFormatting>
  <conditionalFormatting sqref="D52:E52">
    <cfRule type="expression" dxfId="56" priority="59">
      <formula>$F52="完了"</formula>
    </cfRule>
  </conditionalFormatting>
  <conditionalFormatting sqref="F52:G52">
    <cfRule type="expression" dxfId="55" priority="58">
      <formula>$F52="完了"</formula>
    </cfRule>
  </conditionalFormatting>
  <conditionalFormatting sqref="J53">
    <cfRule type="expression" dxfId="54" priority="57">
      <formula>$F53="完了"</formula>
    </cfRule>
  </conditionalFormatting>
  <conditionalFormatting sqref="H53">
    <cfRule type="expression" dxfId="53" priority="55">
      <formula>$F53="完了"</formula>
    </cfRule>
  </conditionalFormatting>
  <conditionalFormatting sqref="I53">
    <cfRule type="expression" dxfId="52" priority="56">
      <formula>$F53="完了"</formula>
    </cfRule>
  </conditionalFormatting>
  <conditionalFormatting sqref="C53">
    <cfRule type="expression" dxfId="51" priority="54">
      <formula>$F53="完了"</formula>
    </cfRule>
  </conditionalFormatting>
  <conditionalFormatting sqref="D53:E53">
    <cfRule type="expression" dxfId="50" priority="53">
      <formula>$F53="完了"</formula>
    </cfRule>
  </conditionalFormatting>
  <conditionalFormatting sqref="F53:G53">
    <cfRule type="expression" dxfId="49" priority="52">
      <formula>$F53="完了"</formula>
    </cfRule>
  </conditionalFormatting>
  <conditionalFormatting sqref="C54">
    <cfRule type="expression" dxfId="48" priority="51">
      <formula>$F54="完了"</formula>
    </cfRule>
  </conditionalFormatting>
  <conditionalFormatting sqref="H54">
    <cfRule type="expression" dxfId="47" priority="48">
      <formula>$F54="完了"</formula>
    </cfRule>
  </conditionalFormatting>
  <conditionalFormatting sqref="I54">
    <cfRule type="expression" dxfId="46" priority="49">
      <formula>$F54="完了"</formula>
    </cfRule>
  </conditionalFormatting>
  <conditionalFormatting sqref="E54">
    <cfRule type="expression" dxfId="45" priority="47">
      <formula>$F54="完了"</formula>
    </cfRule>
  </conditionalFormatting>
  <conditionalFormatting sqref="F54:G54">
    <cfRule type="expression" dxfId="44" priority="46">
      <formula>$F54="完了"</formula>
    </cfRule>
  </conditionalFormatting>
  <conditionalFormatting sqref="J54">
    <cfRule type="expression" dxfId="43" priority="45">
      <formula>$F54="完了"</formula>
    </cfRule>
  </conditionalFormatting>
  <conditionalFormatting sqref="D55 K55">
    <cfRule type="expression" dxfId="42" priority="44">
      <formula>$F55="完了"</formula>
    </cfRule>
  </conditionalFormatting>
  <conditionalFormatting sqref="C55">
    <cfRule type="expression" dxfId="41" priority="43">
      <formula>$F55="完了"</formula>
    </cfRule>
  </conditionalFormatting>
  <conditionalFormatting sqref="H55">
    <cfRule type="expression" dxfId="40" priority="41">
      <formula>$F55="完了"</formula>
    </cfRule>
  </conditionalFormatting>
  <conditionalFormatting sqref="I55">
    <cfRule type="expression" dxfId="39" priority="42">
      <formula>$F55="完了"</formula>
    </cfRule>
  </conditionalFormatting>
  <conditionalFormatting sqref="E55">
    <cfRule type="expression" dxfId="38" priority="40">
      <formula>$F55="完了"</formula>
    </cfRule>
  </conditionalFormatting>
  <conditionalFormatting sqref="F55:G55">
    <cfRule type="expression" dxfId="37" priority="39">
      <formula>$F55="完了"</formula>
    </cfRule>
  </conditionalFormatting>
  <conditionalFormatting sqref="J55">
    <cfRule type="expression" dxfId="36" priority="37">
      <formula>$F55="完了"</formula>
    </cfRule>
  </conditionalFormatting>
  <conditionalFormatting sqref="D56">
    <cfRule type="expression" dxfId="35" priority="36">
      <formula>$F56="完了"</formula>
    </cfRule>
  </conditionalFormatting>
  <conditionalFormatting sqref="C56">
    <cfRule type="expression" dxfId="34" priority="35">
      <formula>$F56="完了"</formula>
    </cfRule>
  </conditionalFormatting>
  <conditionalFormatting sqref="H56">
    <cfRule type="expression" dxfId="33" priority="34">
      <formula>$F56="完了"</formula>
    </cfRule>
  </conditionalFormatting>
  <conditionalFormatting sqref="E56">
    <cfRule type="expression" dxfId="32" priority="33">
      <formula>$F56="完了"</formula>
    </cfRule>
  </conditionalFormatting>
  <conditionalFormatting sqref="F56:G56">
    <cfRule type="expression" dxfId="31" priority="32">
      <formula>$F56="完了"</formula>
    </cfRule>
  </conditionalFormatting>
  <conditionalFormatting sqref="I57">
    <cfRule type="expression" dxfId="30" priority="31">
      <formula>$F57="完了"</formula>
    </cfRule>
  </conditionalFormatting>
  <conditionalFormatting sqref="D57">
    <cfRule type="expression" dxfId="29" priority="30">
      <formula>$F57="完了"</formula>
    </cfRule>
  </conditionalFormatting>
  <conditionalFormatting sqref="C57">
    <cfRule type="expression" dxfId="28" priority="29">
      <formula>$F57="完了"</formula>
    </cfRule>
  </conditionalFormatting>
  <conditionalFormatting sqref="H57">
    <cfRule type="expression" dxfId="27" priority="28">
      <formula>$F57="完了"</formula>
    </cfRule>
  </conditionalFormatting>
  <conditionalFormatting sqref="E57">
    <cfRule type="expression" dxfId="26" priority="27">
      <formula>$F57="完了"</formula>
    </cfRule>
  </conditionalFormatting>
  <conditionalFormatting sqref="F57:G57">
    <cfRule type="expression" dxfId="25" priority="26">
      <formula>$F57="完了"</formula>
    </cfRule>
  </conditionalFormatting>
  <conditionalFormatting sqref="I58">
    <cfRule type="expression" dxfId="24" priority="25">
      <formula>$F58="完了"</formula>
    </cfRule>
  </conditionalFormatting>
  <conditionalFormatting sqref="D58">
    <cfRule type="expression" dxfId="23" priority="24">
      <formula>$F58="完了"</formula>
    </cfRule>
  </conditionalFormatting>
  <conditionalFormatting sqref="C58">
    <cfRule type="expression" dxfId="22" priority="23">
      <formula>$F58="完了"</formula>
    </cfRule>
  </conditionalFormatting>
  <conditionalFormatting sqref="H58">
    <cfRule type="expression" dxfId="21" priority="22">
      <formula>$F58="完了"</formula>
    </cfRule>
  </conditionalFormatting>
  <conditionalFormatting sqref="E58">
    <cfRule type="expression" dxfId="20" priority="21">
      <formula>$F58="完了"</formula>
    </cfRule>
  </conditionalFormatting>
  <conditionalFormatting sqref="F58:G58">
    <cfRule type="expression" dxfId="19" priority="20">
      <formula>$F58="完了"</formula>
    </cfRule>
  </conditionalFormatting>
  <conditionalFormatting sqref="J59">
    <cfRule type="expression" dxfId="18" priority="19">
      <formula>$F59="完了"</formula>
    </cfRule>
  </conditionalFormatting>
  <conditionalFormatting sqref="I59">
    <cfRule type="expression" dxfId="17" priority="18">
      <formula>$F59="完了"</formula>
    </cfRule>
  </conditionalFormatting>
  <conditionalFormatting sqref="D59">
    <cfRule type="expression" dxfId="16" priority="17">
      <formula>$F59="完了"</formula>
    </cfRule>
  </conditionalFormatting>
  <conditionalFormatting sqref="C59">
    <cfRule type="expression" dxfId="15" priority="16">
      <formula>$F59="完了"</formula>
    </cfRule>
  </conditionalFormatting>
  <conditionalFormatting sqref="H59">
    <cfRule type="expression" dxfId="14" priority="15">
      <formula>$F59="完了"</formula>
    </cfRule>
  </conditionalFormatting>
  <conditionalFormatting sqref="E59">
    <cfRule type="expression" dxfId="13" priority="14">
      <formula>$F59="完了"</formula>
    </cfRule>
  </conditionalFormatting>
  <conditionalFormatting sqref="F59:G59">
    <cfRule type="expression" dxfId="12" priority="13">
      <formula>$F59="完了"</formula>
    </cfRule>
  </conditionalFormatting>
  <conditionalFormatting sqref="D60">
    <cfRule type="expression" dxfId="11" priority="12">
      <formula>$F60="完了"</formula>
    </cfRule>
  </conditionalFormatting>
  <conditionalFormatting sqref="C60">
    <cfRule type="expression" dxfId="10" priority="11">
      <formula>$F60="完了"</formula>
    </cfRule>
  </conditionalFormatting>
  <conditionalFormatting sqref="H60">
    <cfRule type="expression" dxfId="9" priority="10">
      <formula>$F60="完了"</formula>
    </cfRule>
  </conditionalFormatting>
  <conditionalFormatting sqref="E60">
    <cfRule type="expression" dxfId="8" priority="9">
      <formula>$F60="完了"</formula>
    </cfRule>
  </conditionalFormatting>
  <conditionalFormatting sqref="F60:G60">
    <cfRule type="expression" dxfId="7" priority="8">
      <formula>$F60="完了"</formula>
    </cfRule>
  </conditionalFormatting>
  <conditionalFormatting sqref="J61:M61 B61">
    <cfRule type="expression" dxfId="6" priority="7">
      <formula>$F61="完了"</formula>
    </cfRule>
  </conditionalFormatting>
  <conditionalFormatting sqref="D61">
    <cfRule type="expression" dxfId="5" priority="6">
      <formula>$F61="完了"</formula>
    </cfRule>
  </conditionalFormatting>
  <conditionalFormatting sqref="C61">
    <cfRule type="expression" dxfId="4" priority="5">
      <formula>$F61="完了"</formula>
    </cfRule>
  </conditionalFormatting>
  <conditionalFormatting sqref="H61">
    <cfRule type="expression" dxfId="3" priority="4">
      <formula>$F61="完了"</formula>
    </cfRule>
  </conditionalFormatting>
  <conditionalFormatting sqref="E61">
    <cfRule type="expression" dxfId="2" priority="3">
      <formula>$F61="完了"</formula>
    </cfRule>
  </conditionalFormatting>
  <conditionalFormatting sqref="F61:G61">
    <cfRule type="expression" dxfId="1" priority="2">
      <formula>$F61="完了"</formula>
    </cfRule>
  </conditionalFormatting>
  <conditionalFormatting sqref="I61">
    <cfRule type="expression" dxfId="0" priority="1">
      <formula>$F61="完了"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G66:H66 E8:E66</xm:sqref>
        </x14:dataValidation>
        <x14:dataValidation type="list" allowBlank="1" showInputMessage="1" showErrorMessage="1">
          <x14:formula1>
            <xm:f>WBS_value!$B$4:$B$11</xm:f>
          </x14:formula1>
          <xm:sqref>F8:F66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2018-12-07T14:55:12Z</dcterms:modified>
</cp:coreProperties>
</file>