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課題整理_0609!$B$7:$M$33</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L66" i="18" l="1"/>
  <c r="FK66" i="18"/>
  <c r="FJ66" i="18"/>
  <c r="FJ11" i="18"/>
  <c r="FJ12" i="18" s="1"/>
  <c r="FI66" i="18"/>
  <c r="FH66" i="18"/>
  <c r="FG66" i="18"/>
  <c r="FF66" i="18"/>
  <c r="FE66" i="18"/>
  <c r="FD66" i="18"/>
  <c r="FC66" i="18"/>
  <c r="FB66" i="18"/>
  <c r="FA66" i="18"/>
  <c r="EZ66" i="18"/>
  <c r="EY66" i="18"/>
  <c r="EX66" i="18"/>
  <c r="EW66" i="18"/>
  <c r="EV66" i="18"/>
  <c r="EU66" i="18"/>
  <c r="ET66" i="18"/>
  <c r="ES66" i="18"/>
  <c r="ER66" i="18"/>
  <c r="EQ66" i="18"/>
  <c r="EP66" i="18"/>
  <c r="EO66" i="18"/>
  <c r="EN66" i="18"/>
  <c r="EM66" i="18"/>
  <c r="EL66" i="18"/>
  <c r="EK66" i="18"/>
  <c r="EJ66" i="18"/>
  <c r="EI66" i="18"/>
  <c r="EH66" i="18"/>
  <c r="EH12" i="18"/>
  <c r="EH11" i="18"/>
  <c r="EI11" i="18" s="1"/>
  <c r="FK11" i="18" l="1"/>
  <c r="EI12" i="18"/>
  <c r="EJ11" i="18"/>
  <c r="E5" i="17"/>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FK12" i="18" l="1"/>
  <c r="FL11" i="18"/>
  <c r="FL12" i="18" s="1"/>
  <c r="EK11" i="18"/>
  <c r="EJ12" i="18"/>
  <c r="J39" i="18"/>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EK12" i="18" l="1"/>
  <c r="EL11" i="18"/>
  <c r="I39" i="18"/>
  <c r="I38" i="18"/>
  <c r="I37" i="18"/>
  <c r="I36" i="18"/>
  <c r="I35" i="18"/>
  <c r="I34" i="18"/>
  <c r="I33" i="18"/>
  <c r="I32" i="18"/>
  <c r="I31" i="18"/>
  <c r="I30" i="18"/>
  <c r="I29" i="18"/>
  <c r="I28" i="18"/>
  <c r="I24" i="18"/>
  <c r="I23" i="18"/>
  <c r="I22" i="18"/>
  <c r="I21" i="18"/>
  <c r="I20" i="18"/>
  <c r="I19" i="18"/>
  <c r="I18" i="18"/>
  <c r="I17" i="18"/>
  <c r="D50" i="21"/>
  <c r="D54" i="21" s="1"/>
  <c r="D55" i="21" s="1"/>
  <c r="EL12" i="18" l="1"/>
  <c r="EM11" i="18"/>
  <c r="BV32" i="18"/>
  <c r="EM12" i="18" l="1"/>
  <c r="EN11" i="18"/>
  <c r="M39" i="18"/>
  <c r="EN12" i="18" l="1"/>
  <c r="EO11" i="18"/>
  <c r="M24" i="18"/>
  <c r="EO12" i="18" l="1"/>
  <c r="EP11" i="18"/>
  <c r="M20" i="18"/>
  <c r="EQ11" i="18" l="1"/>
  <c r="EP12" i="18"/>
  <c r="M23" i="18"/>
  <c r="ER11" i="18" l="1"/>
  <c r="EQ12"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ES11" i="18" l="1"/>
  <c r="ER12" i="18"/>
  <c r="DC66" i="18"/>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ET11" i="18" l="1"/>
  <c r="ES12" i="18"/>
  <c r="D6" i="17"/>
  <c r="E6" i="17" s="1"/>
  <c r="D8" i="17"/>
  <c r="C8" i="17"/>
  <c r="C7" i="17"/>
  <c r="C6" i="17"/>
  <c r="M66" i="18"/>
  <c r="P11" i="18"/>
  <c r="ET12" i="18" l="1"/>
  <c r="EU11" i="18"/>
  <c r="D10" i="17"/>
  <c r="E10" i="17" s="1"/>
  <c r="E8" i="17"/>
  <c r="C10" i="17"/>
  <c r="Q11" i="18"/>
  <c r="P12" i="18"/>
  <c r="EU12" i="18" l="1"/>
  <c r="EV11" i="18"/>
  <c r="R11" i="18"/>
  <c r="Q12" i="18"/>
  <c r="EV12" i="18" l="1"/>
  <c r="EW11" i="18"/>
  <c r="S11" i="18"/>
  <c r="R12" i="18"/>
  <c r="EW12" i="18" l="1"/>
  <c r="EX11" i="18"/>
  <c r="T11" i="18"/>
  <c r="S12" i="18"/>
  <c r="EY11" i="18" l="1"/>
  <c r="EX12" i="18"/>
  <c r="T12" i="18"/>
  <c r="U11" i="18"/>
  <c r="EZ11" i="18" l="1"/>
  <c r="EY12" i="18"/>
  <c r="U12" i="18"/>
  <c r="V11" i="18"/>
  <c r="FA11" i="18" l="1"/>
  <c r="EZ12" i="18"/>
  <c r="V12" i="18"/>
  <c r="W11" i="18"/>
  <c r="FB11" i="18" l="1"/>
  <c r="FA12" i="18"/>
  <c r="W12" i="18"/>
  <c r="X11" i="18"/>
  <c r="FB12" i="18" l="1"/>
  <c r="FC11" i="18"/>
  <c r="Y11" i="18"/>
  <c r="X12" i="18"/>
  <c r="FC12" i="18" l="1"/>
  <c r="FD11" i="18"/>
  <c r="Z11" i="18"/>
  <c r="Y12" i="18"/>
  <c r="FD12" i="18" l="1"/>
  <c r="FE11" i="18"/>
  <c r="AA11" i="18"/>
  <c r="Z12" i="18"/>
  <c r="FE12" i="18" l="1"/>
  <c r="FF11" i="18"/>
  <c r="AB11" i="18"/>
  <c r="AA12" i="18"/>
  <c r="FG11" i="18" l="1"/>
  <c r="FF12" i="18"/>
  <c r="AB12" i="18"/>
  <c r="AC11" i="18"/>
  <c r="FH11" i="18" l="1"/>
  <c r="FG12" i="18"/>
  <c r="AC12" i="18"/>
  <c r="AD11" i="18"/>
  <c r="FI11" i="18" l="1"/>
  <c r="FI12" i="18" s="1"/>
  <c r="FH12" i="18"/>
  <c r="AD12" i="18"/>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<sst xmlns="http://schemas.openxmlformats.org/spreadsheetml/2006/main" count="679" uniqueCount="375">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</sst>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8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103.5</v>
      </c>
      <c r="D8" s="57">
        <f>SUMIF(WBS!$O$10:$EG$10,memo!$B8,WBS!$O$66:$EG$66)</f>
        <v>43.5</v>
      </c>
      <c r="E8" s="57">
        <f t="shared" si="0"/>
        <v>7</v>
      </c>
    </row>
    <row r="9" spans="2:5">
      <c r="B9" s="18">
        <v>9</v>
      </c>
      <c r="C9" s="57">
        <f>SUM(WBS!BX67:EF67)</f>
        <v>0</v>
      </c>
      <c r="D9" s="57">
        <f>SUMIF(WBS!$O$10:$EG$10,memo!$B9,WBS!$O$66:$EG$66)</f>
        <v>60</v>
      </c>
      <c r="E9" s="57">
        <f t="shared" si="0"/>
        <v>10</v>
      </c>
    </row>
    <row r="10" spans="2:5">
      <c r="B10" s="81" t="s">
        <v>125</v>
      </c>
      <c r="C10" s="58">
        <f>SUM(C3:C8)</f>
        <v>284</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94"/>
  <sheetViews>
    <sheetView showGridLines="0" tabSelected="1" topLeftCell="A5" zoomScale="85" zoomScaleNormal="85" workbookViewId="0">
      <pane xSplit="14" ySplit="8" topLeftCell="EF13" activePane="bottomRight" state="frozen"/>
      <selection activeCell="A5" sqref="A5"/>
      <selection pane="topRight" activeCell="O5" sqref="O5"/>
      <selection pane="bottomLeft" activeCell="A13" sqref="A13"/>
      <selection pane="bottomRight" activeCell="EH33" sqref="EH33"/>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68" width="7.375" style="8" bestFit="1" customWidth="1"/>
    <col min="169" max="169" width="3.375" bestFit="1" customWidth="1"/>
  </cols>
  <sheetData>
    <row r="1" spans="2:169"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c r="B7" s="38"/>
      <c r="D7" s="38" t="s">
        <v>159</v>
      </c>
      <c r="F7" s="39" t="s">
        <v>374</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c r="B12" s="82" t="s">
        <v>0</v>
      </c>
      <c r="C12" s="83"/>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c r="B13" s="30">
        <v>1</v>
      </c>
      <c r="C13" s="30">
        <v>1</v>
      </c>
      <c r="D13" s="42" t="s">
        <v>150</v>
      </c>
      <c r="E13" s="40" t="s">
        <v>128</v>
      </c>
      <c r="F13" s="40" t="s">
        <v>126</v>
      </c>
      <c r="G13" s="40"/>
      <c r="H13" s="41" t="s">
        <v>175</v>
      </c>
      <c r="I13" s="50" t="s">
        <v>167</v>
      </c>
      <c r="J13" s="50" t="s">
        <v>165</v>
      </c>
      <c r="K13" s="40" t="s">
        <v>188</v>
      </c>
      <c r="L13" s="40"/>
      <c r="M13" s="48">
        <f t="shared" ref="M13:M44" si="90">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c r="B14" s="30"/>
      <c r="C14" s="30"/>
      <c r="D14" s="42" t="s">
        <v>161</v>
      </c>
      <c r="E14" s="40"/>
      <c r="F14" s="40" t="s">
        <v>123</v>
      </c>
      <c r="G14" s="40"/>
      <c r="H14" s="41" t="s">
        <v>175</v>
      </c>
      <c r="I14" s="50" t="s">
        <v>167</v>
      </c>
      <c r="J14" s="50" t="s">
        <v>165</v>
      </c>
      <c r="K14" s="40" t="s">
        <v>188</v>
      </c>
      <c r="L14" s="40"/>
      <c r="M14" s="48">
        <f t="shared" si="90"/>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c r="B15" s="30"/>
      <c r="C15" s="30"/>
      <c r="D15" s="42"/>
      <c r="E15" s="40"/>
      <c r="F15" s="40"/>
      <c r="G15" s="40"/>
      <c r="H15" s="41"/>
      <c r="I15" s="50" t="s">
        <v>167</v>
      </c>
      <c r="J15" s="50"/>
      <c r="K15" s="40"/>
      <c r="L15" s="40"/>
      <c r="M15" s="48">
        <f t="shared" si="90"/>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c r="B16" s="30"/>
      <c r="C16" s="30"/>
      <c r="D16" s="42"/>
      <c r="E16" s="40"/>
      <c r="F16" s="40"/>
      <c r="G16" s="40"/>
      <c r="H16" s="41"/>
      <c r="I16" s="50"/>
      <c r="J16" s="50"/>
      <c r="K16" s="52"/>
      <c r="L16" s="40"/>
      <c r="M16" s="48">
        <f t="shared" si="90"/>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90"/>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90"/>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90"/>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90"/>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90"/>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90"/>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90"/>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90"/>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c r="B25" s="30"/>
      <c r="C25" s="30"/>
      <c r="D25" s="42"/>
      <c r="E25" s="40"/>
      <c r="F25" s="40"/>
      <c r="G25" s="40"/>
      <c r="H25" s="41"/>
      <c r="I25" s="50"/>
      <c r="J25" s="50"/>
      <c r="K25" s="51"/>
      <c r="L25" s="40"/>
      <c r="M25" s="48">
        <f t="shared" si="90"/>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c r="B26" s="30"/>
      <c r="C26" s="30"/>
      <c r="D26" s="42"/>
      <c r="E26" s="40"/>
      <c r="F26" s="40"/>
      <c r="G26" s="40"/>
      <c r="H26" s="41"/>
      <c r="I26" s="50"/>
      <c r="J26" s="50"/>
      <c r="K26" s="40"/>
      <c r="L26" s="40"/>
      <c r="M26" s="48">
        <f t="shared" si="90"/>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c r="B27" s="30"/>
      <c r="C27" s="30">
        <v>2</v>
      </c>
      <c r="D27" s="42"/>
      <c r="E27" s="40" t="s">
        <v>129</v>
      </c>
      <c r="F27" s="40" t="s">
        <v>136</v>
      </c>
      <c r="G27" s="40"/>
      <c r="H27" s="41" t="s">
        <v>175</v>
      </c>
      <c r="I27" s="41" t="s">
        <v>166</v>
      </c>
      <c r="J27" s="41" t="s">
        <v>156</v>
      </c>
      <c r="K27" s="40"/>
      <c r="L27" s="40"/>
      <c r="M27" s="48">
        <f t="shared" si="90"/>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90"/>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90"/>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90"/>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90"/>
        <v>70.5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90"/>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90"/>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90"/>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90"/>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90"/>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90"/>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90"/>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90"/>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c r="B40" s="30"/>
      <c r="C40" s="30"/>
      <c r="D40" s="42"/>
      <c r="E40" s="40"/>
      <c r="F40" s="40"/>
      <c r="G40" s="40"/>
      <c r="H40" s="41"/>
      <c r="I40" s="41"/>
      <c r="J40" s="41"/>
      <c r="K40" s="40"/>
      <c r="L40" s="40"/>
      <c r="M40" s="48">
        <f t="shared" si="90"/>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c r="B41" s="30"/>
      <c r="C41" s="30">
        <v>3</v>
      </c>
      <c r="D41" s="42"/>
      <c r="E41" s="40" t="s">
        <v>130</v>
      </c>
      <c r="F41" s="40" t="s">
        <v>157</v>
      </c>
      <c r="G41" s="40"/>
      <c r="H41" s="41" t="s">
        <v>177</v>
      </c>
      <c r="I41" s="41" t="s">
        <v>166</v>
      </c>
      <c r="J41" s="41" t="s">
        <v>156</v>
      </c>
      <c r="K41" s="40"/>
      <c r="L41" s="40" t="s">
        <v>158</v>
      </c>
      <c r="M41" s="48">
        <f t="shared" si="90"/>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c r="B42" s="30"/>
      <c r="C42" s="30"/>
      <c r="D42" s="42"/>
      <c r="E42" s="40"/>
      <c r="F42" s="40"/>
      <c r="G42" s="40"/>
      <c r="H42" s="41"/>
      <c r="I42" s="41"/>
      <c r="J42" s="41"/>
      <c r="K42" s="40"/>
      <c r="L42" s="40"/>
      <c r="M42" s="48">
        <f t="shared" si="90"/>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c r="B43" s="30"/>
      <c r="C43" s="30"/>
      <c r="D43" s="42"/>
      <c r="E43" s="40" t="s">
        <v>137</v>
      </c>
      <c r="F43" s="40" t="s">
        <v>152</v>
      </c>
      <c r="G43" s="40"/>
      <c r="H43" s="41" t="s">
        <v>177</v>
      </c>
      <c r="I43" s="41" t="s">
        <v>168</v>
      </c>
      <c r="J43" s="41" t="s">
        <v>156</v>
      </c>
      <c r="K43" s="40"/>
      <c r="L43" s="40"/>
      <c r="M43" s="48">
        <f t="shared" si="90"/>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t="s">
        <v>29</v>
      </c>
    </row>
    <row r="44" spans="2:169">
      <c r="B44" s="30"/>
      <c r="C44" s="30"/>
      <c r="D44" s="42"/>
      <c r="E44" s="40"/>
      <c r="F44" s="40"/>
      <c r="G44" s="40"/>
      <c r="H44" s="41"/>
      <c r="I44" s="41"/>
      <c r="J44" s="41"/>
      <c r="K44" s="40"/>
      <c r="L44" s="40"/>
      <c r="M44" s="48">
        <f t="shared" si="90"/>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c r="B45" s="30"/>
      <c r="C45" s="30"/>
      <c r="D45" s="42"/>
      <c r="E45" s="40" t="s">
        <v>155</v>
      </c>
      <c r="F45" s="40"/>
      <c r="G45" s="40"/>
      <c r="H45" s="41" t="s">
        <v>171</v>
      </c>
      <c r="I45" s="50" t="s">
        <v>170</v>
      </c>
      <c r="J45" s="50" t="s">
        <v>171</v>
      </c>
      <c r="K45" s="52"/>
      <c r="L45" s="40"/>
      <c r="M45" s="48">
        <f t="shared" ref="M45:M66" si="91">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c r="B46" s="30"/>
      <c r="C46" s="30"/>
      <c r="D46" s="42"/>
      <c r="E46" s="4"/>
      <c r="F46" s="4" t="s">
        <v>181</v>
      </c>
      <c r="G46" s="4"/>
      <c r="H46" s="30"/>
      <c r="I46" s="33"/>
      <c r="J46" s="33"/>
      <c r="K46" s="44"/>
      <c r="L46" s="4" t="s">
        <v>182</v>
      </c>
      <c r="M46" s="47">
        <f t="shared" si="91"/>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ht="48" customHeight="1">
      <c r="B47" s="30"/>
      <c r="C47" s="30"/>
      <c r="D47" s="42"/>
      <c r="E47" s="4"/>
      <c r="F47" s="4"/>
      <c r="G47" s="4"/>
      <c r="H47" s="30"/>
      <c r="I47" s="30"/>
      <c r="J47" s="30"/>
      <c r="K47" s="4"/>
      <c r="L47" s="4"/>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ht="27">
      <c r="B48" s="30">
        <v>2</v>
      </c>
      <c r="C48" s="30">
        <v>1</v>
      </c>
      <c r="D48" s="43" t="s">
        <v>132</v>
      </c>
      <c r="E48" s="4" t="s">
        <v>131</v>
      </c>
      <c r="F48" s="4" t="s">
        <v>127</v>
      </c>
      <c r="G48" s="4"/>
      <c r="H48" s="30" t="s">
        <v>175</v>
      </c>
      <c r="I48" s="30" t="s">
        <v>178</v>
      </c>
      <c r="J48" s="30"/>
      <c r="K48" s="37" t="s">
        <v>185</v>
      </c>
      <c r="L48" s="4" t="s">
        <v>145</v>
      </c>
      <c r="M48" s="47">
        <f t="shared" si="91"/>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c r="B49" s="30"/>
      <c r="C49" s="30"/>
      <c r="D49" s="43"/>
      <c r="E49" s="4"/>
      <c r="F49" s="4"/>
      <c r="G49" s="4"/>
      <c r="H49" s="30"/>
      <c r="I49" s="30"/>
      <c r="J49" s="30"/>
      <c r="K49" s="4"/>
      <c r="L49" s="4"/>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c r="B50" s="30"/>
      <c r="C50" s="30"/>
      <c r="D50" s="43"/>
      <c r="E50" s="4" t="s">
        <v>133</v>
      </c>
      <c r="F50" s="4"/>
      <c r="G50" s="4"/>
      <c r="H50" s="30" t="s">
        <v>177</v>
      </c>
      <c r="I50" s="30" t="s">
        <v>173</v>
      </c>
      <c r="J50" s="30"/>
      <c r="K50" s="30" t="s">
        <v>173</v>
      </c>
      <c r="L50" s="4"/>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c r="B51" s="30"/>
      <c r="C51" s="30"/>
      <c r="D51" s="43"/>
      <c r="E51" s="4"/>
      <c r="F51" s="4"/>
      <c r="G51" s="4"/>
      <c r="H51" s="30"/>
      <c r="I51" s="30"/>
      <c r="J51" s="30"/>
      <c r="K51" s="4"/>
      <c r="L51" s="4"/>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c r="B52" s="30"/>
      <c r="C52" s="30"/>
      <c r="D52" s="43"/>
      <c r="E52" s="40" t="s">
        <v>154</v>
      </c>
      <c r="F52" s="40"/>
      <c r="G52" s="40"/>
      <c r="H52" s="41" t="s">
        <v>177</v>
      </c>
      <c r="I52" s="30" t="s">
        <v>192</v>
      </c>
      <c r="J52" s="41" t="s">
        <v>189</v>
      </c>
      <c r="K52" s="30" t="s">
        <v>193</v>
      </c>
      <c r="L52" s="40"/>
      <c r="M52" s="48">
        <f t="shared" si="91"/>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c r="B53" s="30"/>
      <c r="C53" s="30"/>
      <c r="D53" s="43"/>
      <c r="E53" s="4"/>
      <c r="F53" s="4"/>
      <c r="G53" s="4"/>
      <c r="H53" s="30"/>
      <c r="I53" s="30"/>
      <c r="J53" s="30"/>
      <c r="K53" s="4"/>
      <c r="L53" s="4"/>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ht="27">
      <c r="B54" s="30"/>
      <c r="C54" s="30"/>
      <c r="D54" s="43"/>
      <c r="E54" s="4" t="s">
        <v>138</v>
      </c>
      <c r="F54" s="4"/>
      <c r="G54" s="4"/>
      <c r="H54" s="30" t="s">
        <v>175</v>
      </c>
      <c r="I54" s="30" t="s">
        <v>179</v>
      </c>
      <c r="J54" s="30"/>
      <c r="K54" s="37" t="s">
        <v>186</v>
      </c>
      <c r="L54" s="4"/>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c r="B55" s="30"/>
      <c r="C55" s="30"/>
      <c r="D55" s="43"/>
      <c r="E55" s="4"/>
      <c r="F55" s="4"/>
      <c r="G55" s="4"/>
      <c r="H55" s="30"/>
      <c r="I55" s="30"/>
      <c r="J55" s="30"/>
      <c r="K55" s="4"/>
      <c r="L55" s="4"/>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ht="27">
      <c r="B56" s="30"/>
      <c r="C56" s="30"/>
      <c r="D56" s="43"/>
      <c r="E56" s="4" t="s">
        <v>140</v>
      </c>
      <c r="F56" s="4" t="s">
        <v>139</v>
      </c>
      <c r="G56" s="4"/>
      <c r="H56" s="30" t="s">
        <v>175</v>
      </c>
      <c r="I56" s="30" t="s">
        <v>180</v>
      </c>
      <c r="J56" s="30"/>
      <c r="K56" s="37" t="s">
        <v>172</v>
      </c>
      <c r="L56" s="4" t="s">
        <v>144</v>
      </c>
      <c r="M56" s="47">
        <f t="shared" si="91"/>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c r="B57" s="30"/>
      <c r="C57" s="30"/>
      <c r="D57" s="43"/>
      <c r="E57" s="4"/>
      <c r="F57" s="4"/>
      <c r="G57" s="4"/>
      <c r="H57" s="30"/>
      <c r="I57" s="30"/>
      <c r="J57" s="30"/>
      <c r="K57" s="4"/>
      <c r="L57" s="4"/>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c r="B58" s="30"/>
      <c r="C58" s="30"/>
      <c r="D58" s="43"/>
      <c r="E58" s="4" t="s">
        <v>141</v>
      </c>
      <c r="F58" s="4" t="s">
        <v>153</v>
      </c>
      <c r="G58" s="4"/>
      <c r="H58" s="30" t="s">
        <v>176</v>
      </c>
      <c r="I58" s="30"/>
      <c r="J58" s="30"/>
      <c r="K58" s="4"/>
      <c r="L58" s="4"/>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c r="B59" s="30"/>
      <c r="C59" s="30"/>
      <c r="D59" s="43"/>
      <c r="E59" s="4"/>
      <c r="F59" s="4"/>
      <c r="G59" s="4"/>
      <c r="H59" s="30"/>
      <c r="I59" s="30"/>
      <c r="J59" s="30"/>
      <c r="K59" s="4"/>
      <c r="L59" s="4"/>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c r="B60" s="30"/>
      <c r="C60" s="30"/>
      <c r="D60" s="4"/>
      <c r="E60" s="4"/>
      <c r="F60" s="4"/>
      <c r="G60" s="4"/>
      <c r="H60" s="30"/>
      <c r="I60" s="30"/>
      <c r="J60" s="30"/>
      <c r="K60" s="4"/>
      <c r="L60" s="4"/>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c r="B61" s="30"/>
      <c r="C61" s="30"/>
      <c r="D61" s="4"/>
      <c r="E61" s="4"/>
      <c r="F61" s="4"/>
      <c r="G61" s="4"/>
      <c r="H61" s="30"/>
      <c r="I61" s="30"/>
      <c r="J61" s="30"/>
      <c r="K61" s="4"/>
      <c r="L61" s="4"/>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c r="B62" s="30"/>
      <c r="C62" s="30"/>
      <c r="D62" s="4"/>
      <c r="E62" s="4"/>
      <c r="F62" s="4"/>
      <c r="G62" s="4"/>
      <c r="H62" s="30"/>
      <c r="I62" s="30"/>
      <c r="J62" s="30"/>
      <c r="K62" s="4"/>
      <c r="L62" s="4"/>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c r="B63" s="30"/>
      <c r="C63" s="30"/>
      <c r="D63" s="4"/>
      <c r="E63" s="4"/>
      <c r="F63" s="4"/>
      <c r="G63" s="4"/>
      <c r="H63" s="30"/>
      <c r="I63" s="30"/>
      <c r="J63" s="30"/>
      <c r="K63" s="4"/>
      <c r="L63" s="4"/>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c r="B64" s="30"/>
      <c r="C64" s="30"/>
      <c r="D64" s="4"/>
      <c r="E64" s="4"/>
      <c r="F64" s="4"/>
      <c r="G64" s="4"/>
      <c r="H64" s="30"/>
      <c r="I64" s="30"/>
      <c r="J64" s="30"/>
      <c r="K64" s="4"/>
      <c r="L64" s="4"/>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c r="B65" s="31"/>
      <c r="C65" s="31"/>
      <c r="D65" s="5"/>
      <c r="E65" s="5"/>
      <c r="F65" s="5"/>
      <c r="G65" s="5"/>
      <c r="H65" s="31"/>
      <c r="I65" s="31"/>
      <c r="J65" s="31"/>
      <c r="K65" s="5"/>
      <c r="L65" s="5"/>
      <c r="M65" s="49">
        <f t="shared" si="91"/>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t="s">
        <v>29</v>
      </c>
    </row>
    <row r="66" spans="2:169">
      <c r="M66" s="45">
        <f t="shared" si="91"/>
        <v>193.5</v>
      </c>
      <c r="O66" s="14">
        <f t="shared" ref="O66:AT66" si="92">SUM(O13:O65)</f>
        <v>0</v>
      </c>
      <c r="P66" s="14">
        <f t="shared" si="92"/>
        <v>0</v>
      </c>
      <c r="Q66" s="14">
        <f t="shared" si="92"/>
        <v>0</v>
      </c>
      <c r="R66" s="14">
        <f t="shared" si="92"/>
        <v>0</v>
      </c>
      <c r="S66" s="14">
        <f t="shared" si="92"/>
        <v>0</v>
      </c>
      <c r="T66" s="14">
        <f t="shared" si="92"/>
        <v>0</v>
      </c>
      <c r="U66" s="14">
        <f t="shared" si="92"/>
        <v>0</v>
      </c>
      <c r="V66" s="14">
        <f t="shared" si="92"/>
        <v>0</v>
      </c>
      <c r="W66" s="14">
        <f t="shared" si="92"/>
        <v>0</v>
      </c>
      <c r="X66" s="14">
        <f t="shared" si="92"/>
        <v>0</v>
      </c>
      <c r="Y66" s="14">
        <f t="shared" si="92"/>
        <v>0</v>
      </c>
      <c r="Z66" s="14">
        <f t="shared" si="92"/>
        <v>0</v>
      </c>
      <c r="AA66" s="14">
        <f t="shared" si="92"/>
        <v>0</v>
      </c>
      <c r="AB66" s="14">
        <f t="shared" si="92"/>
        <v>0</v>
      </c>
      <c r="AC66" s="14">
        <f t="shared" si="92"/>
        <v>0</v>
      </c>
      <c r="AD66" s="14">
        <f t="shared" si="92"/>
        <v>0</v>
      </c>
      <c r="AE66" s="14">
        <f t="shared" si="92"/>
        <v>0</v>
      </c>
      <c r="AF66" s="14">
        <f t="shared" si="92"/>
        <v>0</v>
      </c>
      <c r="AG66" s="14">
        <f t="shared" si="92"/>
        <v>0</v>
      </c>
      <c r="AH66" s="14">
        <f t="shared" si="92"/>
        <v>0</v>
      </c>
      <c r="AI66" s="14">
        <f t="shared" si="92"/>
        <v>0</v>
      </c>
      <c r="AJ66" s="14">
        <f t="shared" si="92"/>
        <v>0</v>
      </c>
      <c r="AK66" s="14">
        <f t="shared" si="92"/>
        <v>0</v>
      </c>
      <c r="AL66" s="14">
        <f t="shared" si="92"/>
        <v>0</v>
      </c>
      <c r="AM66" s="14">
        <f t="shared" si="92"/>
        <v>0</v>
      </c>
      <c r="AN66" s="14">
        <f t="shared" si="92"/>
        <v>16.5</v>
      </c>
      <c r="AO66" s="14">
        <f t="shared" si="92"/>
        <v>1.5</v>
      </c>
      <c r="AP66" s="14">
        <f t="shared" si="92"/>
        <v>0</v>
      </c>
      <c r="AQ66" s="14">
        <f t="shared" si="92"/>
        <v>1.5</v>
      </c>
      <c r="AR66" s="14">
        <f t="shared" si="92"/>
        <v>0</v>
      </c>
      <c r="AS66" s="14">
        <f t="shared" si="92"/>
        <v>1</v>
      </c>
      <c r="AT66" s="14">
        <f t="shared" si="92"/>
        <v>0</v>
      </c>
      <c r="AU66" s="14">
        <f t="shared" ref="AU66:BZ66" si="93">SUM(AU13:AU65)</f>
        <v>0</v>
      </c>
      <c r="AV66" s="14">
        <f t="shared" si="93"/>
        <v>0</v>
      </c>
      <c r="AW66" s="14">
        <f t="shared" si="93"/>
        <v>0</v>
      </c>
      <c r="AX66" s="14">
        <f t="shared" si="93"/>
        <v>1</v>
      </c>
      <c r="AY66" s="14">
        <f t="shared" si="93"/>
        <v>2</v>
      </c>
      <c r="AZ66" s="14">
        <f t="shared" si="93"/>
        <v>13</v>
      </c>
      <c r="BA66" s="14">
        <f t="shared" si="93"/>
        <v>3.5</v>
      </c>
      <c r="BB66" s="14">
        <f t="shared" si="93"/>
        <v>0</v>
      </c>
      <c r="BC66" s="14">
        <f t="shared" si="93"/>
        <v>0</v>
      </c>
      <c r="BD66" s="14">
        <f t="shared" si="93"/>
        <v>0</v>
      </c>
      <c r="BE66" s="14">
        <f t="shared" si="93"/>
        <v>0</v>
      </c>
      <c r="BF66" s="14">
        <f t="shared" si="93"/>
        <v>10.5</v>
      </c>
      <c r="BG66" s="14">
        <f t="shared" si="93"/>
        <v>6</v>
      </c>
      <c r="BH66" s="14">
        <f t="shared" si="93"/>
        <v>7</v>
      </c>
      <c r="BI66" s="14">
        <f t="shared" si="93"/>
        <v>0.5</v>
      </c>
      <c r="BJ66" s="14">
        <f t="shared" si="93"/>
        <v>1</v>
      </c>
      <c r="BK66" s="14">
        <f t="shared" si="93"/>
        <v>0</v>
      </c>
      <c r="BL66" s="14">
        <f t="shared" si="93"/>
        <v>0</v>
      </c>
      <c r="BM66" s="14">
        <f t="shared" si="93"/>
        <v>6</v>
      </c>
      <c r="BN66" s="14">
        <f t="shared" si="93"/>
        <v>0</v>
      </c>
      <c r="BO66" s="14">
        <f t="shared" si="93"/>
        <v>0</v>
      </c>
      <c r="BP66" s="14">
        <f t="shared" si="93"/>
        <v>2</v>
      </c>
      <c r="BQ66" s="14">
        <f t="shared" si="93"/>
        <v>1</v>
      </c>
      <c r="BR66" s="14">
        <f t="shared" si="93"/>
        <v>1</v>
      </c>
      <c r="BS66" s="14">
        <f t="shared" si="93"/>
        <v>1</v>
      </c>
      <c r="BT66" s="14">
        <f t="shared" si="93"/>
        <v>0</v>
      </c>
      <c r="BU66" s="14">
        <f t="shared" si="93"/>
        <v>2</v>
      </c>
      <c r="BV66" s="14">
        <f t="shared" si="93"/>
        <v>12</v>
      </c>
      <c r="BW66" s="14">
        <f t="shared" si="93"/>
        <v>0</v>
      </c>
      <c r="BX66" s="14">
        <f t="shared" si="93"/>
        <v>0</v>
      </c>
      <c r="BY66" s="14">
        <f t="shared" si="93"/>
        <v>1.5</v>
      </c>
      <c r="BZ66" s="14">
        <f t="shared" si="93"/>
        <v>0</v>
      </c>
      <c r="CA66" s="14">
        <f t="shared" ref="CA66:DC66" si="94">SUM(CA13:CA65)</f>
        <v>8.5</v>
      </c>
      <c r="CB66" s="14">
        <f t="shared" si="94"/>
        <v>0</v>
      </c>
      <c r="CC66" s="14">
        <f t="shared" si="94"/>
        <v>0.5</v>
      </c>
      <c r="CD66" s="14">
        <f t="shared" si="94"/>
        <v>0</v>
      </c>
      <c r="CE66" s="14">
        <f t="shared" si="94"/>
        <v>0</v>
      </c>
      <c r="CF66" s="14">
        <f t="shared" si="94"/>
        <v>0</v>
      </c>
      <c r="CG66" s="14">
        <f t="shared" si="94"/>
        <v>0</v>
      </c>
      <c r="CH66" s="14">
        <f t="shared" si="94"/>
        <v>0</v>
      </c>
      <c r="CI66" s="14">
        <f t="shared" si="94"/>
        <v>0</v>
      </c>
      <c r="CJ66" s="14">
        <f t="shared" si="94"/>
        <v>0</v>
      </c>
      <c r="CK66" s="14">
        <f t="shared" si="94"/>
        <v>0</v>
      </c>
      <c r="CL66" s="14">
        <f t="shared" si="94"/>
        <v>0</v>
      </c>
      <c r="CM66" s="14">
        <f t="shared" si="94"/>
        <v>2</v>
      </c>
      <c r="CN66" s="14">
        <f t="shared" si="94"/>
        <v>2.5</v>
      </c>
      <c r="CO66" s="14">
        <f t="shared" si="94"/>
        <v>8</v>
      </c>
      <c r="CP66" s="14">
        <f t="shared" si="94"/>
        <v>7</v>
      </c>
      <c r="CQ66" s="14">
        <f t="shared" si="94"/>
        <v>0</v>
      </c>
      <c r="CR66" s="14">
        <f t="shared" si="94"/>
        <v>0</v>
      </c>
      <c r="CS66" s="14">
        <f t="shared" si="94"/>
        <v>0</v>
      </c>
      <c r="CT66" s="14">
        <f t="shared" si="94"/>
        <v>0</v>
      </c>
      <c r="CU66" s="14">
        <f t="shared" si="94"/>
        <v>0</v>
      </c>
      <c r="CV66" s="14">
        <f t="shared" si="94"/>
        <v>3.5</v>
      </c>
      <c r="CW66" s="14">
        <f t="shared" si="94"/>
        <v>0</v>
      </c>
      <c r="CX66" s="14">
        <f t="shared" si="94"/>
        <v>0</v>
      </c>
      <c r="CY66" s="14">
        <f t="shared" si="94"/>
        <v>1.5</v>
      </c>
      <c r="CZ66" s="14">
        <f t="shared" si="94"/>
        <v>1</v>
      </c>
      <c r="DA66" s="14">
        <f t="shared" si="94"/>
        <v>1.5</v>
      </c>
      <c r="DB66" s="14">
        <f t="shared" si="94"/>
        <v>6</v>
      </c>
      <c r="DC66" s="14">
        <f t="shared" si="94"/>
        <v>3</v>
      </c>
      <c r="DD66" s="14">
        <f t="shared" ref="DD66:DF66" si="95">SUM(DD13:DD65)</f>
        <v>7.5</v>
      </c>
      <c r="DE66" s="14">
        <f t="shared" si="95"/>
        <v>0</v>
      </c>
      <c r="DF66" s="14">
        <f t="shared" si="95"/>
        <v>0</v>
      </c>
      <c r="DG66" s="14">
        <f t="shared" ref="DG66:EB66" si="96">SUM(DG13:DG65)</f>
        <v>0</v>
      </c>
      <c r="DH66" s="14">
        <f t="shared" si="96"/>
        <v>0</v>
      </c>
      <c r="DI66" s="14">
        <f t="shared" si="96"/>
        <v>0</v>
      </c>
      <c r="DJ66" s="14">
        <f t="shared" si="96"/>
        <v>1</v>
      </c>
      <c r="DK66" s="14">
        <f t="shared" si="96"/>
        <v>1</v>
      </c>
      <c r="DL66" s="14">
        <f t="shared" si="96"/>
        <v>1.5</v>
      </c>
      <c r="DM66" s="14">
        <f t="shared" si="96"/>
        <v>8</v>
      </c>
      <c r="DN66" s="14">
        <f t="shared" si="96"/>
        <v>0</v>
      </c>
      <c r="DO66" s="14">
        <f t="shared" si="96"/>
        <v>0</v>
      </c>
      <c r="DP66" s="14">
        <f t="shared" si="96"/>
        <v>2</v>
      </c>
      <c r="DQ66" s="14">
        <f t="shared" si="96"/>
        <v>5.5</v>
      </c>
      <c r="DR66" s="14">
        <f t="shared" si="96"/>
        <v>0</v>
      </c>
      <c r="DS66" s="14">
        <f t="shared" si="96"/>
        <v>0</v>
      </c>
      <c r="DT66" s="14">
        <f t="shared" si="96"/>
        <v>0</v>
      </c>
      <c r="DU66" s="14">
        <f t="shared" si="96"/>
        <v>0</v>
      </c>
      <c r="DV66" s="14">
        <f t="shared" si="96"/>
        <v>0</v>
      </c>
      <c r="DW66" s="14">
        <f t="shared" si="96"/>
        <v>1</v>
      </c>
      <c r="DX66" s="14">
        <f t="shared" si="96"/>
        <v>5.5</v>
      </c>
      <c r="DY66" s="14">
        <f t="shared" si="96"/>
        <v>1.5</v>
      </c>
      <c r="DZ66" s="14">
        <f t="shared" si="96"/>
        <v>7.5</v>
      </c>
      <c r="EA66" s="14">
        <f t="shared" si="96"/>
        <v>0</v>
      </c>
      <c r="EB66" s="14">
        <f t="shared" si="96"/>
        <v>0</v>
      </c>
      <c r="EC66" s="14">
        <f t="shared" ref="EC66:EF66" si="97">SUM(EC13:EC65)</f>
        <v>0</v>
      </c>
      <c r="ED66" s="14">
        <f t="shared" si="97"/>
        <v>1</v>
      </c>
      <c r="EE66" s="14">
        <f t="shared" si="97"/>
        <v>10</v>
      </c>
      <c r="EF66" s="14">
        <f t="shared" si="97"/>
        <v>4</v>
      </c>
      <c r="EG66" s="14">
        <f t="shared" ref="EG66:FI66" si="98">SUM(EG13:EG65)</f>
        <v>2</v>
      </c>
      <c r="EH66" s="14">
        <f t="shared" si="98"/>
        <v>0.5</v>
      </c>
      <c r="EI66" s="14">
        <f t="shared" si="98"/>
        <v>0</v>
      </c>
      <c r="EJ66" s="14">
        <f t="shared" si="98"/>
        <v>0</v>
      </c>
      <c r="EK66" s="14">
        <f t="shared" si="98"/>
        <v>0</v>
      </c>
      <c r="EL66" s="14">
        <f t="shared" si="98"/>
        <v>0</v>
      </c>
      <c r="EM66" s="14">
        <f t="shared" si="98"/>
        <v>0</v>
      </c>
      <c r="EN66" s="14">
        <f t="shared" si="98"/>
        <v>0</v>
      </c>
      <c r="EO66" s="14">
        <f t="shared" si="98"/>
        <v>0</v>
      </c>
      <c r="EP66" s="14">
        <f t="shared" si="98"/>
        <v>0</v>
      </c>
      <c r="EQ66" s="14">
        <f t="shared" si="98"/>
        <v>0</v>
      </c>
      <c r="ER66" s="14">
        <f t="shared" si="98"/>
        <v>0</v>
      </c>
      <c r="ES66" s="14">
        <f t="shared" si="98"/>
        <v>0</v>
      </c>
      <c r="ET66" s="14">
        <f t="shared" si="98"/>
        <v>0</v>
      </c>
      <c r="EU66" s="14">
        <f t="shared" si="98"/>
        <v>0</v>
      </c>
      <c r="EV66" s="14">
        <f t="shared" si="98"/>
        <v>0</v>
      </c>
      <c r="EW66" s="14">
        <f t="shared" si="98"/>
        <v>0</v>
      </c>
      <c r="EX66" s="14">
        <f t="shared" si="98"/>
        <v>0</v>
      </c>
      <c r="EY66" s="14">
        <f t="shared" si="98"/>
        <v>0</v>
      </c>
      <c r="EZ66" s="14">
        <f t="shared" si="98"/>
        <v>0</v>
      </c>
      <c r="FA66" s="14">
        <f t="shared" si="98"/>
        <v>0</v>
      </c>
      <c r="FB66" s="14">
        <f t="shared" si="98"/>
        <v>0</v>
      </c>
      <c r="FC66" s="14">
        <f t="shared" si="98"/>
        <v>0</v>
      </c>
      <c r="FD66" s="14">
        <f t="shared" si="98"/>
        <v>0</v>
      </c>
      <c r="FE66" s="14">
        <f t="shared" si="98"/>
        <v>0</v>
      </c>
      <c r="FF66" s="14">
        <f t="shared" si="98"/>
        <v>0</v>
      </c>
      <c r="FG66" s="14">
        <f t="shared" si="98"/>
        <v>0</v>
      </c>
      <c r="FH66" s="14">
        <f t="shared" si="98"/>
        <v>0</v>
      </c>
      <c r="FI66" s="14">
        <f t="shared" si="98"/>
        <v>0</v>
      </c>
      <c r="FJ66" s="14">
        <f t="shared" ref="FJ66:FL66" si="99">SUM(FJ13:FJ65)</f>
        <v>0</v>
      </c>
      <c r="FK66" s="14">
        <f t="shared" si="99"/>
        <v>0</v>
      </c>
      <c r="FL66" s="14">
        <f t="shared" si="99"/>
        <v>0</v>
      </c>
      <c r="FM66" t="s">
        <v>29</v>
      </c>
    </row>
    <row r="67" spans="2:169">
      <c r="O67" s="8">
        <v>6</v>
      </c>
      <c r="FM67" t="s">
        <v>29</v>
      </c>
    </row>
    <row r="68" spans="2:169">
      <c r="E68" s="15"/>
      <c r="I68" s="8">
        <v>1.5</v>
      </c>
      <c r="FM68" t="s">
        <v>29</v>
      </c>
    </row>
    <row r="69" spans="2:169">
      <c r="I69" s="8">
        <v>1</v>
      </c>
      <c r="FM69" t="s">
        <v>29</v>
      </c>
    </row>
    <row r="70" spans="2:169">
      <c r="I70" s="8">
        <v>1</v>
      </c>
    </row>
    <row r="73" spans="2:169">
      <c r="O73" s="8">
        <v>6</v>
      </c>
      <c r="P73" s="8">
        <v>6</v>
      </c>
      <c r="Q73" s="8">
        <v>7</v>
      </c>
    </row>
    <row r="74" spans="2:169">
      <c r="O74" s="8">
        <v>10</v>
      </c>
      <c r="P74" s="8">
        <v>12</v>
      </c>
      <c r="Q74" s="8">
        <v>10</v>
      </c>
    </row>
    <row r="81" spans="15:168">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row>
    <row r="84" spans="15:168">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row>
    <row r="85" spans="15:168">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row>
    <row r="86" spans="15:168">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row>
    <row r="87" spans="15:168">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row>
    <row r="88" spans="15:16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row>
    <row r="89" spans="15:168">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row>
    <row r="90" spans="15:168">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row>
    <row r="91" spans="15:168">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row>
    <row r="93" spans="15:168">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row>
    <row r="94" spans="15:168">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row>
  </sheetData>
  <autoFilter ref="B12:FP14">
    <filterColumn colId="0" showButton="0"/>
  </autoFilter>
  <mergeCells count="1">
    <mergeCell ref="B12:C12"/>
  </mergeCells>
  <phoneticPr fontId="1"/>
  <conditionalFormatting sqref="O64:BN65 O11:BF12 O47:DC49 O26:DC27 O13:DC19 O41:DC44 O21:DC22 EC11:EF65">
    <cfRule type="expression" dxfId="181" priority="214">
      <formula>O$9="祝"</formula>
    </cfRule>
    <cfRule type="expression" dxfId="180" priority="215">
      <formula>O$12="日"</formula>
    </cfRule>
    <cfRule type="expression" dxfId="179" priority="216">
      <formula>O$12="土"</formula>
    </cfRule>
  </conditionalFormatting>
  <conditionalFormatting sqref="O11:BF11 EC11:EF11">
    <cfRule type="expression" dxfId="178" priority="213">
      <formula>O$11=TODAY()</formula>
    </cfRule>
  </conditionalFormatting>
  <conditionalFormatting sqref="O50:BN63">
    <cfRule type="expression" dxfId="177" priority="210">
      <formula>O$9="祝"</formula>
    </cfRule>
    <cfRule type="expression" dxfId="176" priority="211">
      <formula>O$12="日"</formula>
    </cfRule>
    <cfRule type="expression" dxfId="175" priority="212">
      <formula>O$12="土"</formula>
    </cfRule>
  </conditionalFormatting>
  <conditionalFormatting sqref="BO64:DC65">
    <cfRule type="expression" dxfId="174" priority="207">
      <formula>BO$9="祝"</formula>
    </cfRule>
    <cfRule type="expression" dxfId="173" priority="208">
      <formula>BO$12="日"</formula>
    </cfRule>
    <cfRule type="expression" dxfId="172" priority="209">
      <formula>BO$12="土"</formula>
    </cfRule>
  </conditionalFormatting>
  <conditionalFormatting sqref="BO50:DC63">
    <cfRule type="expression" dxfId="171" priority="203">
      <formula>BO$9="祝"</formula>
    </cfRule>
    <cfRule type="expression" dxfId="170" priority="204">
      <formula>BO$12="日"</formula>
    </cfRule>
    <cfRule type="expression" dxfId="169" priority="205">
      <formula>BO$12="土"</formula>
    </cfRule>
  </conditionalFormatting>
  <conditionalFormatting sqref="BG11:DB12">
    <cfRule type="expression" dxfId="168" priority="200">
      <formula>BG$9="祝"</formula>
    </cfRule>
    <cfRule type="expression" dxfId="167" priority="201">
      <formula>BG$12="日"</formula>
    </cfRule>
    <cfRule type="expression" dxfId="166" priority="202">
      <formula>BG$12="土"</formula>
    </cfRule>
  </conditionalFormatting>
  <conditionalFormatting sqref="BG11:DB11">
    <cfRule type="expression" dxfId="165" priority="199">
      <formula>BG$11=TODAY()</formula>
    </cfRule>
  </conditionalFormatting>
  <conditionalFormatting sqref="O45:DC45">
    <cfRule type="expression" dxfId="164" priority="195">
      <formula>O$9="祝"</formula>
    </cfRule>
    <cfRule type="expression" dxfId="163" priority="196">
      <formula>O$12="日"</formula>
    </cfRule>
    <cfRule type="expression" dxfId="162" priority="197">
      <formula>O$12="土"</formula>
    </cfRule>
  </conditionalFormatting>
  <conditionalFormatting sqref="O46:AM46 AP46:DC46">
    <cfRule type="expression" dxfId="161" priority="188">
      <formula>O$9="祝"</formula>
    </cfRule>
    <cfRule type="expression" dxfId="160" priority="189">
      <formula>O$12="日"</formula>
    </cfRule>
    <cfRule type="expression" dxfId="159" priority="190">
      <formula>O$12="土"</formula>
    </cfRule>
  </conditionalFormatting>
  <conditionalFormatting sqref="O25:DC25">
    <cfRule type="expression" dxfId="158" priority="177">
      <formula>O$9="祝"</formula>
    </cfRule>
    <cfRule type="expression" dxfId="157" priority="178">
      <formula>O$12="日"</formula>
    </cfRule>
    <cfRule type="expression" dxfId="156" priority="179">
      <formula>O$12="土"</formula>
    </cfRule>
  </conditionalFormatting>
  <conditionalFormatting sqref="O40:DC40">
    <cfRule type="expression" dxfId="155" priority="173">
      <formula>O$9="祝"</formula>
    </cfRule>
    <cfRule type="expression" dxfId="154" priority="174">
      <formula>O$12="日"</formula>
    </cfRule>
    <cfRule type="expression" dxfId="153" priority="175">
      <formula>O$12="土"</formula>
    </cfRule>
  </conditionalFormatting>
  <conditionalFormatting sqref="O28:DC38">
    <cfRule type="expression" dxfId="152" priority="169">
      <formula>O$9="祝"</formula>
    </cfRule>
    <cfRule type="expression" dxfId="151" priority="170">
      <formula>O$12="日"</formula>
    </cfRule>
    <cfRule type="expression" dxfId="150" priority="171">
      <formula>O$12="土"</formula>
    </cfRule>
  </conditionalFormatting>
  <conditionalFormatting sqref="AO46">
    <cfRule type="expression" dxfId="149" priority="156">
      <formula>AO$9="祝"</formula>
    </cfRule>
    <cfRule type="expression" dxfId="148" priority="157">
      <formula>AO$12="日"</formula>
    </cfRule>
    <cfRule type="expression" dxfId="147" priority="158">
      <formula>AO$12="土"</formula>
    </cfRule>
  </conditionalFormatting>
  <conditionalFormatting sqref="O23:DC23">
    <cfRule type="expression" dxfId="146" priority="153">
      <formula>O$9="祝"</formula>
    </cfRule>
    <cfRule type="expression" dxfId="145" priority="154">
      <formula>O$12="日"</formula>
    </cfRule>
    <cfRule type="expression" dxfId="144" priority="155">
      <formula>O$12="土"</formula>
    </cfRule>
  </conditionalFormatting>
  <conditionalFormatting sqref="AN46">
    <cfRule type="expression" dxfId="143" priority="149">
      <formula>AN$9="祝"</formula>
    </cfRule>
    <cfRule type="expression" dxfId="142" priority="150">
      <formula>AN$12="日"</formula>
    </cfRule>
    <cfRule type="expression" dxfId="141" priority="151">
      <formula>AN$12="土"</formula>
    </cfRule>
  </conditionalFormatting>
  <conditionalFormatting sqref="O20:DC20">
    <cfRule type="expression" dxfId="140" priority="146">
      <formula>O$9="祝"</formula>
    </cfRule>
    <cfRule type="expression" dxfId="139" priority="147">
      <formula>O$12="日"</formula>
    </cfRule>
    <cfRule type="expression" dxfId="138" priority="148">
      <formula>O$12="土"</formula>
    </cfRule>
  </conditionalFormatting>
  <conditionalFormatting sqref="O24:DC24">
    <cfRule type="expression" dxfId="137" priority="142">
      <formula>O$9="祝"</formula>
    </cfRule>
    <cfRule type="expression" dxfId="136" priority="143">
      <formula>O$12="日"</formula>
    </cfRule>
    <cfRule type="expression" dxfId="135" priority="144">
      <formula>O$12="土"</formula>
    </cfRule>
  </conditionalFormatting>
  <conditionalFormatting sqref="O39:DC39">
    <cfRule type="expression" dxfId="134" priority="137">
      <formula>O$9="祝"</formula>
    </cfRule>
    <cfRule type="expression" dxfId="133" priority="138">
      <formula>O$12="日"</formula>
    </cfRule>
    <cfRule type="expression" dxfId="132" priority="139">
      <formula>O$12="土"</formula>
    </cfRule>
  </conditionalFormatting>
  <conditionalFormatting sqref="I13:M65">
    <cfRule type="expression" dxfId="131" priority="128">
      <formula>$J13="対応中"</formula>
    </cfRule>
    <cfRule type="expression" dxfId="130" priority="198">
      <formula>$J13="完了"</formula>
    </cfRule>
  </conditionalFormatting>
  <conditionalFormatting sqref="DD64:DF65 DD21:DF22 DD41:DF44 DD13:DF19 DD26:DF27 DD47:DF49">
    <cfRule type="expression" dxfId="129" priority="125">
      <formula>DD$9="祝"</formula>
    </cfRule>
    <cfRule type="expression" dxfId="128" priority="126">
      <formula>DD$12="日"</formula>
    </cfRule>
    <cfRule type="expression" dxfId="127" priority="127">
      <formula>DD$12="土"</formula>
    </cfRule>
  </conditionalFormatting>
  <conditionalFormatting sqref="DD50:DF63">
    <cfRule type="expression" dxfId="126" priority="122">
      <formula>DD$9="祝"</formula>
    </cfRule>
    <cfRule type="expression" dxfId="125" priority="123">
      <formula>DD$12="日"</formula>
    </cfRule>
    <cfRule type="expression" dxfId="124" priority="124">
      <formula>DD$12="土"</formula>
    </cfRule>
  </conditionalFormatting>
  <conditionalFormatting sqref="DD45:DF45">
    <cfRule type="expression" dxfId="123" priority="115">
      <formula>DD$9="祝"</formula>
    </cfRule>
    <cfRule type="expression" dxfId="122" priority="116">
      <formula>DD$12="日"</formula>
    </cfRule>
    <cfRule type="expression" dxfId="121" priority="117">
      <formula>DD$12="土"</formula>
    </cfRule>
  </conditionalFormatting>
  <conditionalFormatting sqref="DD46:DF46">
    <cfRule type="expression" dxfId="120" priority="112">
      <formula>DD$9="祝"</formula>
    </cfRule>
    <cfRule type="expression" dxfId="119" priority="113">
      <formula>DD$12="日"</formula>
    </cfRule>
    <cfRule type="expression" dxfId="118" priority="114">
      <formula>DD$12="土"</formula>
    </cfRule>
  </conditionalFormatting>
  <conditionalFormatting sqref="DD25:DF25">
    <cfRule type="expression" dxfId="117" priority="109">
      <formula>DD$9="祝"</formula>
    </cfRule>
    <cfRule type="expression" dxfId="116" priority="110">
      <formula>DD$12="日"</formula>
    </cfRule>
    <cfRule type="expression" dxfId="115" priority="111">
      <formula>DD$12="土"</formula>
    </cfRule>
  </conditionalFormatting>
  <conditionalFormatting sqref="DD40:DF40">
    <cfRule type="expression" dxfId="114" priority="106">
      <formula>DD$9="祝"</formula>
    </cfRule>
    <cfRule type="expression" dxfId="113" priority="107">
      <formula>DD$12="日"</formula>
    </cfRule>
    <cfRule type="expression" dxfId="112" priority="108">
      <formula>DD$12="土"</formula>
    </cfRule>
  </conditionalFormatting>
  <conditionalFormatting sqref="DD28:DF38">
    <cfRule type="expression" dxfId="111" priority="103">
      <formula>DD$9="祝"</formula>
    </cfRule>
    <cfRule type="expression" dxfId="110" priority="104">
      <formula>DD$12="日"</formula>
    </cfRule>
    <cfRule type="expression" dxfId="109" priority="105">
      <formula>DD$12="土"</formula>
    </cfRule>
  </conditionalFormatting>
  <conditionalFormatting sqref="DD23:DF23">
    <cfRule type="expression" dxfId="108" priority="100">
      <formula>DD$9="祝"</formula>
    </cfRule>
    <cfRule type="expression" dxfId="107" priority="101">
      <formula>DD$12="日"</formula>
    </cfRule>
    <cfRule type="expression" dxfId="106" priority="102">
      <formula>DD$12="土"</formula>
    </cfRule>
  </conditionalFormatting>
  <conditionalFormatting sqref="DD20:DF20">
    <cfRule type="expression" dxfId="105" priority="97">
      <formula>DD$9="祝"</formula>
    </cfRule>
    <cfRule type="expression" dxfId="104" priority="98">
      <formula>DD$12="日"</formula>
    </cfRule>
    <cfRule type="expression" dxfId="103" priority="99">
      <formula>DD$12="土"</formula>
    </cfRule>
  </conditionalFormatting>
  <conditionalFormatting sqref="DD24:DF24">
    <cfRule type="expression" dxfId="102" priority="94">
      <formula>DD$9="祝"</formula>
    </cfRule>
    <cfRule type="expression" dxfId="101" priority="95">
      <formula>DD$12="日"</formula>
    </cfRule>
    <cfRule type="expression" dxfId="100" priority="96">
      <formula>DD$12="土"</formula>
    </cfRule>
  </conditionalFormatting>
  <conditionalFormatting sqref="DD39:DF39">
    <cfRule type="expression" dxfId="99" priority="91">
      <formula>DD$9="祝"</formula>
    </cfRule>
    <cfRule type="expression" dxfId="98" priority="92">
      <formula>DD$12="日"</formula>
    </cfRule>
    <cfRule type="expression" dxfId="97" priority="93">
      <formula>DD$12="土"</formula>
    </cfRule>
  </conditionalFormatting>
  <conditionalFormatting sqref="DC11:DF12">
    <cfRule type="expression" dxfId="96" priority="88">
      <formula>DC$9="祝"</formula>
    </cfRule>
    <cfRule type="expression" dxfId="95" priority="89">
      <formula>DC$12="日"</formula>
    </cfRule>
    <cfRule type="expression" dxfId="94" priority="90">
      <formula>DC$12="土"</formula>
    </cfRule>
  </conditionalFormatting>
  <conditionalFormatting sqref="DC11:DF11">
    <cfRule type="expression" dxfId="93" priority="87">
      <formula>DC$11=TODAY()</formula>
    </cfRule>
  </conditionalFormatting>
  <conditionalFormatting sqref="DG64:EB65 DG21:EB22 DG41:EB44 DG13:EB19 DG26:EB27 DG47:EB49">
    <cfRule type="expression" dxfId="92" priority="84">
      <formula>DG$9="祝"</formula>
    </cfRule>
    <cfRule type="expression" dxfId="91" priority="85">
      <formula>DG$12="日"</formula>
    </cfRule>
    <cfRule type="expression" dxfId="90" priority="86">
      <formula>DG$12="土"</formula>
    </cfRule>
  </conditionalFormatting>
  <conditionalFormatting sqref="DG50:EB63">
    <cfRule type="expression" dxfId="89" priority="81">
      <formula>DG$9="祝"</formula>
    </cfRule>
    <cfRule type="expression" dxfId="88" priority="82">
      <formula>DG$12="日"</formula>
    </cfRule>
    <cfRule type="expression" dxfId="87" priority="83">
      <formula>DG$12="土"</formula>
    </cfRule>
  </conditionalFormatting>
  <conditionalFormatting sqref="DG45:EB45">
    <cfRule type="expression" dxfId="86" priority="78">
      <formula>DG$9="祝"</formula>
    </cfRule>
    <cfRule type="expression" dxfId="85" priority="79">
      <formula>DG$12="日"</formula>
    </cfRule>
    <cfRule type="expression" dxfId="84" priority="80">
      <formula>DG$12="土"</formula>
    </cfRule>
  </conditionalFormatting>
  <conditionalFormatting sqref="DG46:EB46">
    <cfRule type="expression" dxfId="83" priority="75">
      <formula>DG$9="祝"</formula>
    </cfRule>
    <cfRule type="expression" dxfId="82" priority="76">
      <formula>DG$12="日"</formula>
    </cfRule>
    <cfRule type="expression" dxfId="81" priority="77">
      <formula>DG$12="土"</formula>
    </cfRule>
  </conditionalFormatting>
  <conditionalFormatting sqref="DG25:EB25">
    <cfRule type="expression" dxfId="80" priority="72">
      <formula>DG$9="祝"</formula>
    </cfRule>
    <cfRule type="expression" dxfId="79" priority="73">
      <formula>DG$12="日"</formula>
    </cfRule>
    <cfRule type="expression" dxfId="78" priority="74">
      <formula>DG$12="土"</formula>
    </cfRule>
  </conditionalFormatting>
  <conditionalFormatting sqref="DG40:EB40">
    <cfRule type="expression" dxfId="77" priority="69">
      <formula>DG$9="祝"</formula>
    </cfRule>
    <cfRule type="expression" dxfId="76" priority="70">
      <formula>DG$12="日"</formula>
    </cfRule>
    <cfRule type="expression" dxfId="75" priority="71">
      <formula>DG$12="土"</formula>
    </cfRule>
  </conditionalFormatting>
  <conditionalFormatting sqref="DG28:EB38">
    <cfRule type="expression" dxfId="74" priority="66">
      <formula>DG$9="祝"</formula>
    </cfRule>
    <cfRule type="expression" dxfId="73" priority="67">
      <formula>DG$12="日"</formula>
    </cfRule>
    <cfRule type="expression" dxfId="72" priority="68">
      <formula>DG$12="土"</formula>
    </cfRule>
  </conditionalFormatting>
  <conditionalFormatting sqref="DG23:EB23">
    <cfRule type="expression" dxfId="71" priority="63">
      <formula>DG$9="祝"</formula>
    </cfRule>
    <cfRule type="expression" dxfId="70" priority="64">
      <formula>DG$12="日"</formula>
    </cfRule>
    <cfRule type="expression" dxfId="69" priority="65">
      <formula>DG$12="土"</formula>
    </cfRule>
  </conditionalFormatting>
  <conditionalFormatting sqref="DG20:EB20">
    <cfRule type="expression" dxfId="68" priority="60">
      <formula>DG$9="祝"</formula>
    </cfRule>
    <cfRule type="expression" dxfId="67" priority="61">
      <formula>DG$12="日"</formula>
    </cfRule>
    <cfRule type="expression" dxfId="66" priority="62">
      <formula>DG$12="土"</formula>
    </cfRule>
  </conditionalFormatting>
  <conditionalFormatting sqref="DG24:EB24">
    <cfRule type="expression" dxfId="65" priority="57">
      <formula>DG$9="祝"</formula>
    </cfRule>
    <cfRule type="expression" dxfId="64" priority="58">
      <formula>DG$12="日"</formula>
    </cfRule>
    <cfRule type="expression" dxfId="63" priority="59">
      <formula>DG$12="土"</formula>
    </cfRule>
  </conditionalFormatting>
  <conditionalFormatting sqref="DG39:EB39">
    <cfRule type="expression" dxfId="62" priority="54">
      <formula>DG$9="祝"</formula>
    </cfRule>
    <cfRule type="expression" dxfId="61" priority="55">
      <formula>DG$12="日"</formula>
    </cfRule>
    <cfRule type="expression" dxfId="60" priority="56">
      <formula>DG$12="土"</formula>
    </cfRule>
  </conditionalFormatting>
  <conditionalFormatting sqref="DG11:EB12">
    <cfRule type="expression" dxfId="59" priority="51">
      <formula>DG$9="祝"</formula>
    </cfRule>
    <cfRule type="expression" dxfId="58" priority="52">
      <formula>DG$12="日"</formula>
    </cfRule>
    <cfRule type="expression" dxfId="57" priority="53">
      <formula>DG$12="土"</formula>
    </cfRule>
  </conditionalFormatting>
  <conditionalFormatting sqref="DG11:EB11">
    <cfRule type="expression" dxfId="56" priority="50">
      <formula>DG$11=TODAY()</formula>
    </cfRule>
  </conditionalFormatting>
  <conditionalFormatting sqref="EG11:EG65">
    <cfRule type="expression" dxfId="55" priority="10">
      <formula>EG$9="祝"</formula>
    </cfRule>
    <cfRule type="expression" dxfId="54" priority="11">
      <formula>EG$12="日"</formula>
    </cfRule>
    <cfRule type="expression" dxfId="53" priority="12">
      <formula>EG$12="土"</formula>
    </cfRule>
  </conditionalFormatting>
  <conditionalFormatting sqref="EG11">
    <cfRule type="expression" dxfId="52" priority="9">
      <formula>EG$11=TODAY()</formula>
    </cfRule>
  </conditionalFormatting>
  <conditionalFormatting sqref="EH11:FI65">
    <cfRule type="expression" dxfId="51" priority="6">
      <formula>EH$9="祝"</formula>
    </cfRule>
    <cfRule type="expression" dxfId="50" priority="7">
      <formula>EH$12="日"</formula>
    </cfRule>
    <cfRule type="expression" dxfId="49" priority="8">
      <formula>EH$12="土"</formula>
    </cfRule>
  </conditionalFormatting>
  <conditionalFormatting sqref="EH11:FI11">
    <cfRule type="expression" dxfId="48" priority="5">
      <formula>EH$11=TODAY()</formula>
    </cfRule>
  </conditionalFormatting>
  <conditionalFormatting sqref="FJ11:FL65">
    <cfRule type="expression" dxfId="47" priority="2">
      <formula>FJ$9="祝"</formula>
    </cfRule>
    <cfRule type="expression" dxfId="46" priority="3">
      <formula>FJ$12="日"</formula>
    </cfRule>
    <cfRule type="expression" dxfId="45" priority="4">
      <formula>FJ$12="土"</formula>
    </cfRule>
  </conditionalFormatting>
  <conditionalFormatting sqref="FJ11:FL11">
    <cfRule type="expression" dxfId="44" priority="1">
      <formula>FJ$11=TODAY()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85" zoomScaleNormal="85" workbookViewId="0">
      <pane xSplit="2" ySplit="7" topLeftCell="K19" activePane="bottomRight" state="frozen"/>
      <selection activeCell="D37" sqref="D37"/>
      <selection pane="topRight" activeCell="D37" sqref="D37"/>
      <selection pane="bottomLeft" activeCell="D37" sqref="D37"/>
      <selection pane="bottomRight" activeCell="K34" sqref="K34"/>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hidden="1"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c r="B19" s="63">
        <v>12</v>
      </c>
      <c r="C19" s="21" t="s">
        <v>73</v>
      </c>
      <c r="D19" s="64">
        <v>43276</v>
      </c>
      <c r="E19" s="21" t="s">
        <v>230</v>
      </c>
      <c r="F19" s="63" t="s">
        <v>189</v>
      </c>
      <c r="G19" s="63"/>
      <c r="H19" s="63" t="s">
        <v>366</v>
      </c>
      <c r="I19" s="18" t="s">
        <v>129</v>
      </c>
      <c r="J19" s="21" t="s">
        <v>213</v>
      </c>
      <c r="K19" s="72" t="s">
        <v>231</v>
      </c>
      <c r="L19" s="18" t="s">
        <v>373</v>
      </c>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c r="B32" s="63">
        <v>25</v>
      </c>
      <c r="C32" s="21" t="s">
        <v>234</v>
      </c>
      <c r="D32" s="76">
        <v>43310</v>
      </c>
      <c r="E32" s="21" t="s">
        <v>260</v>
      </c>
      <c r="F32" s="63" t="s">
        <v>156</v>
      </c>
      <c r="G32" s="65"/>
      <c r="H32" s="63" t="s">
        <v>368</v>
      </c>
      <c r="I32" s="18" t="s">
        <v>128</v>
      </c>
      <c r="J32" s="73" t="s">
        <v>258</v>
      </c>
      <c r="K32" s="77" t="s">
        <v>259</v>
      </c>
      <c r="L32" s="75" t="s">
        <v>279</v>
      </c>
      <c r="M32" s="18"/>
    </row>
    <row r="33" spans="2:13" hidden="1">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2018-10-02T13:15:40Z</dcterms:modified>
</cp:coreProperties>
</file>