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2" i="1" l="1"/>
  <c r="H186" i="1" l="1"/>
  <c r="I186" i="1"/>
  <c r="H187" i="1"/>
  <c r="H188" i="1" s="1"/>
  <c r="H189" i="1" s="1"/>
  <c r="H190" i="1" s="1"/>
  <c r="H191" i="1" s="1"/>
  <c r="I187" i="1"/>
  <c r="G185" i="1"/>
  <c r="G186" i="1"/>
  <c r="G187" i="1"/>
  <c r="G188" i="1"/>
  <c r="I188" i="1" s="1"/>
  <c r="I189" i="1" s="1"/>
  <c r="I190" i="1" s="1"/>
  <c r="G189" i="1"/>
  <c r="G190" i="1"/>
  <c r="G191" i="1"/>
  <c r="I191" i="1" l="1"/>
  <c r="I192" i="1" s="1"/>
  <c r="G183" i="1"/>
  <c r="H183" i="1"/>
  <c r="H184" i="1" s="1"/>
  <c r="H185" i="1" s="1"/>
  <c r="I183" i="1"/>
  <c r="G184" i="1"/>
  <c r="I184" i="1"/>
  <c r="I185" i="1" s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<sst xmlns="http://schemas.openxmlformats.org/spreadsheetml/2006/main" count="648" uniqueCount="77">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</sst>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1" applyFont="1" applyBorder="1" applyAlignment="1" applyProtection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zoomScaleNormal="100" workbookViewId="0">
      <pane ySplit="1" topLeftCell="A112" activePane="bottomLeft" state="frozen"/>
      <selection pane="bottomLeft" activeCell="E189" sqref="E189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9">
        <v>44449</v>
      </c>
      <c r="B181" s="33" t="s">
        <v>60</v>
      </c>
      <c r="C181" s="9"/>
      <c r="D181" s="33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9">
        <v>44457</v>
      </c>
      <c r="B182" s="33" t="s">
        <v>62</v>
      </c>
      <c r="C182" s="9">
        <v>116</v>
      </c>
      <c r="D182" s="33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9">
        <v>44462</v>
      </c>
      <c r="B183" s="33" t="s">
        <v>64</v>
      </c>
      <c r="C183" s="9">
        <v>700000</v>
      </c>
      <c r="D183" s="33" t="s">
        <v>59</v>
      </c>
      <c r="E183" s="9"/>
      <c r="F183" s="9"/>
      <c r="G183" s="9">
        <f t="shared" ref="G183:G191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9">
        <v>44481</v>
      </c>
      <c r="B184" s="33" t="s">
        <v>65</v>
      </c>
      <c r="C184" s="9"/>
      <c r="D184" s="33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9">
        <v>44485</v>
      </c>
      <c r="B185" s="33" t="s">
        <v>64</v>
      </c>
      <c r="C185" s="9">
        <v>152</v>
      </c>
      <c r="D185" s="33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  <row r="186" spans="1:9" x14ac:dyDescent="0.3">
      <c r="A186" s="29">
        <v>44510</v>
      </c>
      <c r="B186" s="33" t="s">
        <v>68</v>
      </c>
      <c r="C186" s="9"/>
      <c r="D186" s="33" t="s">
        <v>69</v>
      </c>
      <c r="E186" s="9">
        <v>45180</v>
      </c>
      <c r="F186" s="9">
        <v>89334</v>
      </c>
      <c r="G186" s="9">
        <f t="shared" si="17"/>
        <v>134514</v>
      </c>
      <c r="H186" s="9">
        <f t="shared" ref="H186:H191" si="20">SUM(H185-F186)</f>
        <v>25728192</v>
      </c>
      <c r="I186" s="9">
        <f t="shared" ref="I186:I191" si="21">IF(EXACT(D186, "대출"),SUM(I185-G186),IF(EXACT(B186,"입금"),SUM(I185+C186),IF(EXACT(B185,"출금"),SUM(I185-C186))))</f>
        <v>2128192</v>
      </c>
    </row>
    <row r="187" spans="1:9" x14ac:dyDescent="0.3">
      <c r="A187" s="29">
        <v>44520</v>
      </c>
      <c r="B187" s="33" t="s">
        <v>70</v>
      </c>
      <c r="C187" s="9">
        <v>193</v>
      </c>
      <c r="D187" s="33" t="s">
        <v>71</v>
      </c>
      <c r="E187" s="9"/>
      <c r="F187" s="9"/>
      <c r="G187" s="9">
        <f t="shared" si="17"/>
        <v>0</v>
      </c>
      <c r="H187" s="9">
        <f t="shared" si="20"/>
        <v>25728192</v>
      </c>
      <c r="I187" s="9">
        <f t="shared" si="21"/>
        <v>2128385</v>
      </c>
    </row>
    <row r="188" spans="1:9" x14ac:dyDescent="0.3">
      <c r="A188" s="29">
        <v>44540</v>
      </c>
      <c r="B188" s="33" t="s">
        <v>72</v>
      </c>
      <c r="C188" s="9"/>
      <c r="D188" s="33" t="s">
        <v>73</v>
      </c>
      <c r="E188" s="9">
        <v>45020</v>
      </c>
      <c r="F188" s="9">
        <v>89334</v>
      </c>
      <c r="G188" s="9">
        <f t="shared" si="17"/>
        <v>134354</v>
      </c>
      <c r="H188" s="9">
        <f t="shared" si="20"/>
        <v>25638858</v>
      </c>
      <c r="I188" s="9">
        <f t="shared" si="21"/>
        <v>1994031</v>
      </c>
    </row>
    <row r="189" spans="1:9" x14ac:dyDescent="0.3">
      <c r="A189" s="29">
        <v>44548</v>
      </c>
      <c r="B189" s="33" t="s">
        <v>70</v>
      </c>
      <c r="C189" s="9">
        <v>140</v>
      </c>
      <c r="D189" s="32" t="s">
        <v>76</v>
      </c>
      <c r="E189" s="9"/>
      <c r="F189" s="9"/>
      <c r="G189" s="9">
        <f t="shared" si="17"/>
        <v>0</v>
      </c>
      <c r="H189" s="9">
        <f t="shared" si="20"/>
        <v>25638858</v>
      </c>
      <c r="I189" s="9">
        <f t="shared" si="21"/>
        <v>1994171</v>
      </c>
    </row>
    <row r="190" spans="1:9" x14ac:dyDescent="0.3">
      <c r="A190" s="29">
        <v>44560</v>
      </c>
      <c r="B190" s="33" t="s">
        <v>70</v>
      </c>
      <c r="C190" s="9">
        <v>700000</v>
      </c>
      <c r="D190" s="32" t="s">
        <v>59</v>
      </c>
      <c r="E190" s="9"/>
      <c r="F190" s="9"/>
      <c r="G190" s="9">
        <f t="shared" si="17"/>
        <v>0</v>
      </c>
      <c r="H190" s="9">
        <f t="shared" si="20"/>
        <v>25638858</v>
      </c>
      <c r="I190" s="9">
        <f t="shared" si="21"/>
        <v>2694171</v>
      </c>
    </row>
    <row r="191" spans="1:9" x14ac:dyDescent="0.3">
      <c r="A191" s="29">
        <v>44571</v>
      </c>
      <c r="B191" s="33" t="s">
        <v>72</v>
      </c>
      <c r="C191" s="9"/>
      <c r="D191" s="32" t="s">
        <v>73</v>
      </c>
      <c r="E191" s="9">
        <v>44860</v>
      </c>
      <c r="F191" s="9">
        <v>89334</v>
      </c>
      <c r="G191" s="9">
        <f t="shared" si="17"/>
        <v>134194</v>
      </c>
      <c r="H191" s="9">
        <f t="shared" si="20"/>
        <v>25549524</v>
      </c>
      <c r="I191" s="9">
        <f t="shared" si="21"/>
        <v>2559977</v>
      </c>
    </row>
    <row r="192" spans="1:9" x14ac:dyDescent="0.3">
      <c r="A192" s="34">
        <v>44576</v>
      </c>
      <c r="B192" s="33" t="s">
        <v>74</v>
      </c>
      <c r="C192" s="35">
        <v>161</v>
      </c>
      <c r="D192" s="33" t="s">
        <v>75</v>
      </c>
      <c r="E192" s="9"/>
      <c r="F192" s="9"/>
      <c r="G192" s="9"/>
      <c r="H192" s="9">
        <f t="shared" ref="H192" si="22">SUM(H191-F192)</f>
        <v>25549524</v>
      </c>
      <c r="I192" s="9">
        <f t="shared" ref="I192" si="23">IF(EXACT(D192, "대출"),SUM(I191-G192),IF(EXACT(B192,"입금"),SUM(I191+C192),IF(EXACT(B191,"출금"),SUM(I191-C192))))</f>
        <v>2560138</v>
      </c>
    </row>
    <row r="193" spans="7:8" x14ac:dyDescent="0.3">
      <c r="G193" s="2"/>
      <c r="H193" s="2"/>
    </row>
    <row r="194" spans="7:8" x14ac:dyDescent="0.3">
      <c r="G194" s="2"/>
      <c r="H194" s="2"/>
    </row>
    <row r="195" spans="7:8" x14ac:dyDescent="0.3">
      <c r="G195" s="2"/>
      <c r="H195" s="2"/>
    </row>
    <row r="196" spans="7:8" x14ac:dyDescent="0.3">
      <c r="G196" s="2"/>
      <c r="H196" s="2"/>
    </row>
    <row r="197" spans="7:8" x14ac:dyDescent="0.3">
      <c r="G197" s="2"/>
      <c r="H197" s="2"/>
    </row>
    <row r="198" spans="7:8" x14ac:dyDescent="0.3">
      <c r="G198" s="2"/>
      <c r="H198" s="2"/>
    </row>
    <row r="199" spans="7:8" x14ac:dyDescent="0.3">
      <c r="G199" s="2"/>
      <c r="H199" s="2"/>
    </row>
    <row r="200" spans="7:8" x14ac:dyDescent="0.3">
      <c r="G200" s="2"/>
      <c r="H200" s="2"/>
    </row>
    <row r="201" spans="7:8" x14ac:dyDescent="0.3">
      <c r="G201" s="2"/>
      <c r="H201" s="2"/>
    </row>
    <row r="202" spans="7:8" x14ac:dyDescent="0.3">
      <c r="G202" s="2"/>
      <c r="H202" s="2"/>
    </row>
    <row r="203" spans="7:8" x14ac:dyDescent="0.3">
      <c r="G203" s="2"/>
      <c r="H203" s="2"/>
    </row>
    <row r="204" spans="7:8" x14ac:dyDescent="0.3">
      <c r="G204" s="2"/>
      <c r="H204" s="2"/>
    </row>
    <row r="205" spans="7:8" x14ac:dyDescent="0.3">
      <c r="G205" s="2"/>
      <c r="H205" s="2"/>
    </row>
    <row r="206" spans="7:8" x14ac:dyDescent="0.3">
      <c r="G206" s="2"/>
      <c r="H206" s="2"/>
    </row>
    <row r="207" spans="7:8" x14ac:dyDescent="0.3">
      <c r="G207" s="2"/>
      <c r="H207" s="2"/>
    </row>
    <row r="208" spans="7:8" x14ac:dyDescent="0.3">
      <c r="G208" s="2"/>
      <c r="H208" s="2"/>
    </row>
    <row r="209" spans="7:8" x14ac:dyDescent="0.3">
      <c r="G209" s="2"/>
      <c r="H209" s="2"/>
    </row>
    <row r="210" spans="7:8" x14ac:dyDescent="0.3">
      <c r="G210" s="2"/>
      <c r="H210" s="2"/>
    </row>
    <row r="211" spans="7:8" x14ac:dyDescent="0.3">
      <c r="G211" s="2"/>
      <c r="H211" s="2"/>
    </row>
    <row r="212" spans="7:8" x14ac:dyDescent="0.3">
      <c r="G212" s="2"/>
      <c r="H212" s="2"/>
    </row>
    <row r="213" spans="7:8" x14ac:dyDescent="0.3">
      <c r="G213" s="2"/>
      <c r="H213" s="2"/>
    </row>
    <row r="214" spans="7:8" x14ac:dyDescent="0.3">
      <c r="G214" s="2"/>
      <c r="H214" s="2"/>
    </row>
    <row r="215" spans="7:8" x14ac:dyDescent="0.3">
      <c r="G215" s="2"/>
      <c r="H215" s="2"/>
    </row>
    <row r="216" spans="7:8" x14ac:dyDescent="0.3">
      <c r="G216" s="2"/>
      <c r="H216" s="2"/>
    </row>
    <row r="217" spans="7:8" x14ac:dyDescent="0.3">
      <c r="G217" s="2"/>
      <c r="H217" s="2"/>
    </row>
    <row r="218" spans="7:8" x14ac:dyDescent="0.3">
      <c r="G218" s="2"/>
      <c r="H218" s="2"/>
    </row>
    <row r="219" spans="7:8" x14ac:dyDescent="0.3">
      <c r="G219" s="2"/>
      <c r="H219" s="2"/>
    </row>
    <row r="220" spans="7:8" x14ac:dyDescent="0.3">
      <c r="G220" s="2"/>
      <c r="H220" s="2"/>
    </row>
    <row r="221" spans="7:8" x14ac:dyDescent="0.3">
      <c r="G221" s="2"/>
      <c r="H221" s="2"/>
    </row>
    <row r="222" spans="7:8" x14ac:dyDescent="0.3">
      <c r="G222" s="2"/>
      <c r="H222" s="2"/>
    </row>
    <row r="223" spans="7:8" x14ac:dyDescent="0.3">
      <c r="G223" s="2"/>
      <c r="H223" s="2"/>
    </row>
    <row r="224" spans="7:8" x14ac:dyDescent="0.3">
      <c r="G224" s="2"/>
      <c r="H224" s="2"/>
    </row>
    <row r="225" spans="7:8" x14ac:dyDescent="0.3">
      <c r="G225" s="2"/>
      <c r="H225" s="2"/>
    </row>
    <row r="226" spans="7:8" x14ac:dyDescent="0.3">
      <c r="G226" s="2"/>
      <c r="H226" s="2"/>
    </row>
    <row r="227" spans="7:8" x14ac:dyDescent="0.3">
      <c r="G227" s="2"/>
      <c r="H227" s="2"/>
    </row>
    <row r="228" spans="7:8" x14ac:dyDescent="0.3">
      <c r="G228" s="2"/>
      <c r="H228" s="2"/>
    </row>
    <row r="229" spans="7:8" x14ac:dyDescent="0.3">
      <c r="G229" s="2"/>
      <c r="H229" s="2"/>
    </row>
    <row r="230" spans="7:8" x14ac:dyDescent="0.3">
      <c r="G230" s="2"/>
      <c r="H230" s="2"/>
    </row>
    <row r="231" spans="7:8" x14ac:dyDescent="0.3">
      <c r="G231" s="2"/>
      <c r="H231" s="2"/>
    </row>
    <row r="232" spans="7:8" x14ac:dyDescent="0.3">
      <c r="G232" s="2"/>
      <c r="H232" s="2"/>
    </row>
    <row r="233" spans="7:8" x14ac:dyDescent="0.3">
      <c r="G233" s="2"/>
      <c r="H233" s="2"/>
    </row>
    <row r="234" spans="7:8" x14ac:dyDescent="0.3">
      <c r="G234" s="2"/>
      <c r="H234" s="2"/>
    </row>
    <row r="235" spans="7:8" x14ac:dyDescent="0.3">
      <c r="G235" s="2"/>
      <c r="H235" s="2"/>
    </row>
    <row r="236" spans="7:8" x14ac:dyDescent="0.3">
      <c r="G236" s="2"/>
      <c r="H236" s="2"/>
    </row>
    <row r="237" spans="7:8" x14ac:dyDescent="0.3">
      <c r="G237" s="2"/>
      <c r="H237" s="2"/>
    </row>
    <row r="238" spans="7:8" x14ac:dyDescent="0.3">
      <c r="G238" s="2"/>
      <c r="H238" s="2"/>
    </row>
    <row r="239" spans="7:8" x14ac:dyDescent="0.3">
      <c r="G239" s="2"/>
      <c r="H239" s="2"/>
    </row>
    <row r="240" spans="7:8" x14ac:dyDescent="0.3">
      <c r="G240" s="2"/>
      <c r="H240" s="2"/>
    </row>
    <row r="241" spans="7:8" x14ac:dyDescent="0.3">
      <c r="G241" s="2"/>
      <c r="H241" s="2"/>
    </row>
    <row r="242" spans="7:8" x14ac:dyDescent="0.3">
      <c r="G242" s="2"/>
      <c r="H242" s="2"/>
    </row>
    <row r="243" spans="7:8" x14ac:dyDescent="0.3">
      <c r="G243" s="2"/>
      <c r="H243" s="2"/>
    </row>
    <row r="244" spans="7:8" x14ac:dyDescent="0.3">
      <c r="G244" s="2"/>
      <c r="H244" s="2"/>
    </row>
    <row r="245" spans="7:8" x14ac:dyDescent="0.3">
      <c r="G245" s="2"/>
      <c r="H245" s="2"/>
    </row>
    <row r="246" spans="7:8" x14ac:dyDescent="0.3">
      <c r="G246" s="2"/>
      <c r="H246" s="2"/>
    </row>
    <row r="247" spans="7:8" x14ac:dyDescent="0.3">
      <c r="G247" s="2"/>
      <c r="H247" s="2"/>
    </row>
    <row r="248" spans="7:8" x14ac:dyDescent="0.3">
      <c r="G248" s="2"/>
      <c r="H248" s="2"/>
    </row>
    <row r="249" spans="7:8" x14ac:dyDescent="0.3">
      <c r="G249" s="2"/>
      <c r="H249" s="2"/>
    </row>
    <row r="250" spans="7:8" x14ac:dyDescent="0.3">
      <c r="G250" s="2"/>
      <c r="H250" s="2"/>
    </row>
    <row r="251" spans="7:8" x14ac:dyDescent="0.3">
      <c r="G251" s="2"/>
      <c r="H251" s="2"/>
    </row>
    <row r="252" spans="7:8" x14ac:dyDescent="0.3">
      <c r="G252" s="2"/>
      <c r="H252" s="2"/>
    </row>
    <row r="253" spans="7:8" x14ac:dyDescent="0.3">
      <c r="G253" s="2"/>
      <c r="H253" s="2"/>
    </row>
    <row r="254" spans="7:8" x14ac:dyDescent="0.3">
      <c r="G254" s="2"/>
      <c r="H254" s="2"/>
    </row>
    <row r="255" spans="7:8" x14ac:dyDescent="0.3">
      <c r="G255" s="2"/>
      <c r="H255" s="2"/>
    </row>
    <row r="256" spans="7:8" x14ac:dyDescent="0.3">
      <c r="G256" s="2"/>
      <c r="H256" s="2"/>
    </row>
    <row r="257" spans="7:8" x14ac:dyDescent="0.3">
      <c r="G257" s="2"/>
      <c r="H257" s="2"/>
    </row>
    <row r="258" spans="7:8" x14ac:dyDescent="0.3">
      <c r="G258" s="2"/>
      <c r="H258" s="2"/>
    </row>
    <row r="259" spans="7:8" x14ac:dyDescent="0.3">
      <c r="G259" s="2"/>
      <c r="H259" s="2"/>
    </row>
    <row r="260" spans="7:8" x14ac:dyDescent="0.3">
      <c r="G260" s="2"/>
      <c r="H260" s="2"/>
    </row>
    <row r="261" spans="7:8" x14ac:dyDescent="0.3">
      <c r="G261" s="2"/>
      <c r="H261" s="2"/>
    </row>
    <row r="262" spans="7:8" x14ac:dyDescent="0.3">
      <c r="G262" s="2"/>
      <c r="H262" s="2"/>
    </row>
    <row r="263" spans="7:8" x14ac:dyDescent="0.3">
      <c r="G263" s="2"/>
      <c r="H263" s="2"/>
    </row>
    <row r="264" spans="7:8" x14ac:dyDescent="0.3">
      <c r="G264" s="2"/>
      <c r="H264" s="2"/>
    </row>
    <row r="265" spans="7:8" x14ac:dyDescent="0.3">
      <c r="G265" s="2"/>
      <c r="H265" s="2"/>
    </row>
    <row r="266" spans="7:8" x14ac:dyDescent="0.3">
      <c r="G266" s="2"/>
      <c r="H266" s="2"/>
    </row>
    <row r="267" spans="7:8" x14ac:dyDescent="0.3">
      <c r="G267" s="2"/>
      <c r="H267" s="2"/>
    </row>
    <row r="268" spans="7:8" x14ac:dyDescent="0.3">
      <c r="G268" s="2"/>
      <c r="H268" s="2"/>
    </row>
    <row r="269" spans="7:8" x14ac:dyDescent="0.3">
      <c r="G269" s="2"/>
      <c r="H269" s="2"/>
    </row>
    <row r="270" spans="7:8" x14ac:dyDescent="0.3">
      <c r="G270" s="2"/>
      <c r="H270" s="2"/>
    </row>
    <row r="271" spans="7:8" x14ac:dyDescent="0.3">
      <c r="G271" s="2"/>
      <c r="H271" s="2"/>
    </row>
    <row r="272" spans="7:8" x14ac:dyDescent="0.3">
      <c r="G272" s="2"/>
      <c r="H272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2022-02-05T08:08:31Z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