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66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1" i="1" l="1"/>
  <c r="I182" i="1"/>
  <c r="H181" i="1"/>
  <c r="H182" i="1"/>
  <c r="G181" i="1"/>
  <c r="G182" i="1"/>
  <c r="I179" i="1" l="1"/>
  <c r="I180" i="1" s="1"/>
  <c r="H179" i="1"/>
  <c r="H180" i="1" s="1"/>
  <c r="G179" i="1"/>
  <c r="G180" i="1"/>
  <c r="I174" i="1"/>
  <c r="I177" i="1"/>
  <c r="H174" i="1"/>
  <c r="H175" i="1"/>
  <c r="H176" i="1"/>
  <c r="H177" i="1" s="1"/>
  <c r="H178" i="1" s="1"/>
  <c r="G174" i="1"/>
  <c r="G175" i="1"/>
  <c r="I175" i="1" s="1"/>
  <c r="I176" i="1" s="1"/>
  <c r="G176" i="1"/>
  <c r="G177" i="1"/>
  <c r="G178" i="1"/>
  <c r="I178" i="1" s="1"/>
  <c r="I173" i="1" l="1"/>
  <c r="H173" i="1"/>
  <c r="G173" i="1"/>
  <c r="I171" i="1"/>
  <c r="I172" i="1" s="1"/>
  <c r="H171" i="1"/>
  <c r="H172" i="1"/>
  <c r="G170" i="1"/>
  <c r="G171" i="1"/>
  <c r="G172" i="1"/>
  <c r="G164" i="1" l="1"/>
  <c r="H164" i="1"/>
  <c r="H165" i="1" s="1"/>
  <c r="H166" i="1" s="1"/>
  <c r="H167" i="1" s="1"/>
  <c r="H168" i="1" s="1"/>
  <c r="H169" i="1" s="1"/>
  <c r="H170" i="1" s="1"/>
  <c r="I164" i="1"/>
  <c r="G165" i="1"/>
  <c r="I165" i="1"/>
  <c r="I166" i="1" s="1"/>
  <c r="G166" i="1"/>
  <c r="G167" i="1"/>
  <c r="I167" i="1"/>
  <c r="I168" i="1" s="1"/>
  <c r="G168" i="1"/>
  <c r="G169" i="1"/>
  <c r="I169" i="1"/>
  <c r="I170" i="1" s="1"/>
  <c r="I163" i="1" l="1"/>
  <c r="H163" i="1"/>
  <c r="G162" i="1"/>
  <c r="G163" i="1"/>
  <c r="I158" i="1"/>
  <c r="H158" i="1"/>
  <c r="H159" i="1" s="1"/>
  <c r="H160" i="1" s="1"/>
  <c r="H161" i="1" s="1"/>
  <c r="H162" i="1" s="1"/>
  <c r="G158" i="1"/>
  <c r="G159" i="1"/>
  <c r="I159" i="1" s="1"/>
  <c r="I160" i="1" s="1"/>
  <c r="G160" i="1"/>
  <c r="G161" i="1"/>
  <c r="I161" i="1" l="1"/>
  <c r="I162" i="1" s="1"/>
  <c r="G154" i="1"/>
  <c r="G155" i="1"/>
  <c r="I155" i="1" s="1"/>
  <c r="I156" i="1" s="1"/>
  <c r="G156" i="1"/>
  <c r="G157" i="1"/>
  <c r="I157" i="1" s="1"/>
  <c r="H154" i="1"/>
  <c r="H155" i="1" s="1"/>
  <c r="H156" i="1" s="1"/>
  <c r="H157" i="1" s="1"/>
  <c r="I154" i="1"/>
  <c r="G152" i="1" l="1"/>
  <c r="H152" i="1"/>
  <c r="H153" i="1" s="1"/>
  <c r="I152" i="1"/>
  <c r="I153" i="1" s="1"/>
  <c r="G153" i="1"/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<sst xmlns="http://schemas.openxmlformats.org/spreadsheetml/2006/main" count="628" uniqueCount="64">
  <si>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</si>
  <si>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</si>
  <si>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</si>
  <si>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</si>
  <si>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</si>
  <si>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</si>
  <si>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</si>
  <si>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</si>
  <si>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</si>
  <si>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</si>
  <si>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</si>
  <si>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</si>
  <si>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</si>
  <si>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</si>
  <si>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</si>
  <si>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</si>
  <si>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</si>
  <si>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</si>
  <si>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</si>
  <si>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</si>
  <si>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</si>
  <si>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</si>
  <si>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</si>
  <si>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</si>
  <si>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</si>
  <si>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</si>
  <si>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</si>
  <si>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</si>
  <si>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</si>
  <si>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</si>
  <si>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</si>
  <si>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</si>
  <si>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</si>
  <si>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</si>
  <si>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</si>
  <si>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</si>
  <si>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</si>
  <si>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</si>
  <si>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</si>
  <si>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</si>
  <si>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</si>
  <si>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대출</t>
    <phoneticPr fontId="2" type="noConversion"/>
  </si>
  <si>
    <t>출금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</si>
  <si>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</si>
  <si>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</si>
  <si>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</si>
  <si>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</si>
  <si>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</si>
  <si>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</si>
  <si>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</si>
  <si>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</si>
  <si>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</si>
  <si>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</si>
  <si>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</si>
  <si>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</si>
  <si>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</si>
  <si>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</si>
  <si>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</si>
  <si>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</si>
  <si>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광주기영입금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</si>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</sst>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4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zoomScaleNormal="100" workbookViewId="0">
      <pane ySplit="1" topLeftCell="A161" activePane="bottomLeft" state="frozen"/>
      <selection pane="bottomLeft" activeCell="K171" sqref="K171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3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51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8">
        <v>43911</v>
      </c>
      <c r="B144" s="21" t="s">
        <v>19</v>
      </c>
      <c r="C144" s="21">
        <v>242</v>
      </c>
      <c r="D144" s="17" t="s">
        <v>20</v>
      </c>
      <c r="E144" s="17"/>
      <c r="F144" s="17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9">
        <v>43931</v>
      </c>
      <c r="B145" s="30" t="s">
        <v>21</v>
      </c>
      <c r="C145" s="9"/>
      <c r="D145" s="31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9">
        <v>43939</v>
      </c>
      <c r="B146" s="30" t="s">
        <v>23</v>
      </c>
      <c r="C146" s="9">
        <v>187</v>
      </c>
      <c r="D146" s="31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9">
        <v>43962</v>
      </c>
      <c r="B147" s="30" t="s">
        <v>25</v>
      </c>
      <c r="C147" s="9"/>
      <c r="D147" s="31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9">
        <v>43967</v>
      </c>
      <c r="B148" s="30" t="s">
        <v>27</v>
      </c>
      <c r="C148" s="9">
        <v>178</v>
      </c>
      <c r="D148" s="31" t="s">
        <v>28</v>
      </c>
      <c r="E148" s="9"/>
      <c r="F148" s="9"/>
      <c r="G148" s="9">
        <f t="shared" si="6"/>
        <v>0</v>
      </c>
      <c r="H148" s="9">
        <f t="shared" ref="H148:H151" si="7">SUM(H147-F148)</f>
        <v>27336204</v>
      </c>
      <c r="I148" s="9">
        <f t="shared" ref="I148:I151" si="8">IF(EXACT(D148, "대출"),SUM(I147-G148),IF(EXACT(B148,"입금"),SUM(I147+C148),IF(EXACT(B147,"출금"),SUM(I147-C148))))</f>
        <v>2471323</v>
      </c>
    </row>
    <row r="149" spans="1:9" x14ac:dyDescent="0.3">
      <c r="A149" s="29">
        <v>43992</v>
      </c>
      <c r="B149" s="30" t="s">
        <v>29</v>
      </c>
      <c r="C149" s="9"/>
      <c r="D149" s="31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9">
        <v>44002</v>
      </c>
      <c r="B150" s="30" t="s">
        <v>31</v>
      </c>
      <c r="C150" s="9">
        <v>203</v>
      </c>
      <c r="D150" s="31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9">
        <v>44022</v>
      </c>
      <c r="B151" s="30" t="s">
        <v>33</v>
      </c>
      <c r="C151" s="9"/>
      <c r="D151" s="31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A152" s="29">
        <v>44030</v>
      </c>
      <c r="B152" s="30" t="s">
        <v>35</v>
      </c>
      <c r="C152" s="9">
        <v>156</v>
      </c>
      <c r="D152" s="32" t="s">
        <v>38</v>
      </c>
      <c r="E152" s="9"/>
      <c r="F152" s="9"/>
      <c r="G152" s="9">
        <f t="shared" ref="G152:G163" si="9">E152+F152</f>
        <v>0</v>
      </c>
      <c r="H152" s="9">
        <f t="shared" ref="H152:H153" si="10">SUM(H151-F152)</f>
        <v>27157536</v>
      </c>
      <c r="I152" s="9">
        <f t="shared" ref="I152:I153" si="11">IF(EXACT(D152, "대출"),SUM(I151-G152),IF(EXACT(B152,"입금"),SUM(I151+C152),IF(EXACT(B151,"출금"),SUM(I151-C152))))</f>
        <v>2197504</v>
      </c>
    </row>
    <row r="153" spans="1:9" x14ac:dyDescent="0.3">
      <c r="A153" s="29">
        <v>44053</v>
      </c>
      <c r="B153" s="30" t="s">
        <v>36</v>
      </c>
      <c r="C153" s="9"/>
      <c r="D153" s="31" t="s">
        <v>37</v>
      </c>
      <c r="E153" s="9">
        <v>47520</v>
      </c>
      <c r="F153" s="9">
        <v>89334</v>
      </c>
      <c r="G153" s="9">
        <f t="shared" si="9"/>
        <v>136854</v>
      </c>
      <c r="H153" s="9">
        <f t="shared" si="10"/>
        <v>27068202</v>
      </c>
      <c r="I153" s="9">
        <f t="shared" si="11"/>
        <v>2060650</v>
      </c>
    </row>
    <row r="154" spans="1:9" x14ac:dyDescent="0.3">
      <c r="A154" s="29">
        <v>44058</v>
      </c>
      <c r="B154" s="30" t="s">
        <v>39</v>
      </c>
      <c r="C154" s="9">
        <v>146</v>
      </c>
      <c r="D154" s="31" t="s">
        <v>40</v>
      </c>
      <c r="E154" s="9"/>
      <c r="F154" s="9"/>
      <c r="G154" s="9">
        <f t="shared" si="9"/>
        <v>0</v>
      </c>
      <c r="H154" s="9">
        <f t="shared" ref="H154:H163" si="12">SUM(H153-F154)</f>
        <v>27068202</v>
      </c>
      <c r="I154" s="9">
        <f t="shared" ref="I154:I163" si="13">IF(EXACT(D154, "대출"),SUM(I153-G154),IF(EXACT(B154,"입금"),SUM(I153+C154),IF(EXACT(B153,"출금"),SUM(I153-C154))))</f>
        <v>2060796</v>
      </c>
    </row>
    <row r="155" spans="1:9" x14ac:dyDescent="0.3">
      <c r="A155" s="29">
        <v>44084</v>
      </c>
      <c r="B155" s="30" t="s">
        <v>42</v>
      </c>
      <c r="C155" s="9"/>
      <c r="D155" s="31" t="s">
        <v>41</v>
      </c>
      <c r="E155" s="9">
        <v>47360</v>
      </c>
      <c r="F155" s="9">
        <v>89334</v>
      </c>
      <c r="G155" s="9">
        <f t="shared" si="9"/>
        <v>136694</v>
      </c>
      <c r="H155" s="9">
        <f t="shared" si="12"/>
        <v>26978868</v>
      </c>
      <c r="I155" s="9">
        <f t="shared" si="13"/>
        <v>1924102</v>
      </c>
    </row>
    <row r="156" spans="1:9" x14ac:dyDescent="0.3">
      <c r="A156" s="29">
        <v>44093</v>
      </c>
      <c r="B156" s="30" t="s">
        <v>39</v>
      </c>
      <c r="C156" s="9">
        <v>174</v>
      </c>
      <c r="D156" s="31" t="s">
        <v>40</v>
      </c>
      <c r="E156" s="9"/>
      <c r="F156" s="9"/>
      <c r="G156" s="9">
        <f t="shared" si="9"/>
        <v>0</v>
      </c>
      <c r="H156" s="9">
        <f t="shared" si="12"/>
        <v>26978868</v>
      </c>
      <c r="I156" s="9">
        <f t="shared" si="13"/>
        <v>1924276</v>
      </c>
    </row>
    <row r="157" spans="1:9" x14ac:dyDescent="0.3">
      <c r="A157" s="29">
        <v>44116</v>
      </c>
      <c r="B157" s="30" t="s">
        <v>42</v>
      </c>
      <c r="C157" s="9"/>
      <c r="D157" s="31" t="s">
        <v>41</v>
      </c>
      <c r="E157" s="9">
        <v>47210</v>
      </c>
      <c r="F157" s="9">
        <v>89334</v>
      </c>
      <c r="G157" s="9">
        <f t="shared" si="9"/>
        <v>136544</v>
      </c>
      <c r="H157" s="9">
        <f t="shared" si="12"/>
        <v>26889534</v>
      </c>
      <c r="I157" s="9">
        <f t="shared" si="13"/>
        <v>1787732</v>
      </c>
    </row>
    <row r="158" spans="1:9" x14ac:dyDescent="0.3">
      <c r="A158" s="29">
        <v>44121</v>
      </c>
      <c r="B158" s="30" t="s">
        <v>39</v>
      </c>
      <c r="C158" s="9">
        <v>125</v>
      </c>
      <c r="D158" s="31" t="s">
        <v>40</v>
      </c>
      <c r="E158" s="9"/>
      <c r="F158" s="9"/>
      <c r="G158" s="9">
        <f t="shared" si="9"/>
        <v>0</v>
      </c>
      <c r="H158" s="9">
        <f t="shared" si="12"/>
        <v>26889534</v>
      </c>
      <c r="I158" s="9">
        <f t="shared" si="13"/>
        <v>1787857</v>
      </c>
    </row>
    <row r="159" spans="1:9" x14ac:dyDescent="0.3">
      <c r="A159" s="29">
        <v>44145</v>
      </c>
      <c r="B159" s="32" t="s">
        <v>43</v>
      </c>
      <c r="C159" s="9"/>
      <c r="D159" s="32" t="s">
        <v>44</v>
      </c>
      <c r="E159" s="9">
        <v>47050</v>
      </c>
      <c r="F159" s="9">
        <v>89334</v>
      </c>
      <c r="G159" s="9">
        <f t="shared" si="9"/>
        <v>136384</v>
      </c>
      <c r="H159" s="9">
        <f t="shared" si="12"/>
        <v>26800200</v>
      </c>
      <c r="I159" s="9">
        <f t="shared" si="13"/>
        <v>1651473</v>
      </c>
    </row>
    <row r="160" spans="1:9" x14ac:dyDescent="0.3">
      <c r="A160" s="29">
        <v>44156</v>
      </c>
      <c r="B160" s="32" t="s">
        <v>45</v>
      </c>
      <c r="C160" s="9">
        <v>147</v>
      </c>
      <c r="D160" s="32" t="s">
        <v>46</v>
      </c>
      <c r="E160" s="9"/>
      <c r="F160" s="9"/>
      <c r="G160" s="9">
        <f t="shared" si="9"/>
        <v>0</v>
      </c>
      <c r="H160" s="9">
        <f t="shared" si="12"/>
        <v>26800200</v>
      </c>
      <c r="I160" s="9">
        <f t="shared" si="13"/>
        <v>1651620</v>
      </c>
    </row>
    <row r="161" spans="1:9" x14ac:dyDescent="0.3">
      <c r="A161" s="29">
        <v>44175</v>
      </c>
      <c r="B161" s="32" t="s">
        <v>43</v>
      </c>
      <c r="C161" s="9"/>
      <c r="D161" s="32" t="s">
        <v>44</v>
      </c>
      <c r="E161" s="9">
        <v>46900</v>
      </c>
      <c r="F161" s="9">
        <v>89334</v>
      </c>
      <c r="G161" s="9">
        <f t="shared" si="9"/>
        <v>136234</v>
      </c>
      <c r="H161" s="9">
        <f t="shared" si="12"/>
        <v>26710866</v>
      </c>
      <c r="I161" s="9">
        <f t="shared" si="13"/>
        <v>1515386</v>
      </c>
    </row>
    <row r="162" spans="1:9" x14ac:dyDescent="0.3">
      <c r="A162" s="29">
        <v>44184</v>
      </c>
      <c r="B162" s="32" t="s">
        <v>45</v>
      </c>
      <c r="C162" s="9">
        <v>113</v>
      </c>
      <c r="D162" s="32" t="s">
        <v>46</v>
      </c>
      <c r="E162" s="9"/>
      <c r="F162" s="9"/>
      <c r="G162" s="9">
        <f t="shared" si="9"/>
        <v>0</v>
      </c>
      <c r="H162" s="9">
        <f t="shared" si="12"/>
        <v>26710866</v>
      </c>
      <c r="I162" s="9">
        <f t="shared" si="13"/>
        <v>1515499</v>
      </c>
    </row>
    <row r="163" spans="1:9" x14ac:dyDescent="0.3">
      <c r="A163" s="29">
        <v>44207</v>
      </c>
      <c r="B163" s="32" t="s">
        <v>43</v>
      </c>
      <c r="C163" s="9"/>
      <c r="D163" s="32" t="s">
        <v>44</v>
      </c>
      <c r="E163" s="9">
        <v>46740</v>
      </c>
      <c r="F163" s="9">
        <v>89334</v>
      </c>
      <c r="G163" s="9">
        <f t="shared" si="9"/>
        <v>136074</v>
      </c>
      <c r="H163" s="9">
        <f t="shared" si="12"/>
        <v>26621532</v>
      </c>
      <c r="I163" s="9">
        <f t="shared" si="13"/>
        <v>1379425</v>
      </c>
    </row>
    <row r="164" spans="1:9" x14ac:dyDescent="0.3">
      <c r="A164" s="29">
        <v>44212</v>
      </c>
      <c r="B164" s="32" t="s">
        <v>47</v>
      </c>
      <c r="C164" s="9">
        <v>104</v>
      </c>
      <c r="D164" s="32" t="s">
        <v>48</v>
      </c>
      <c r="E164" s="9"/>
      <c r="F164" s="9"/>
      <c r="G164" s="9">
        <f t="shared" ref="G164:G182" si="14">E164+F164</f>
        <v>0</v>
      </c>
      <c r="H164" s="9">
        <f t="shared" ref="H164:H182" si="15">SUM(H163-F164)</f>
        <v>26621532</v>
      </c>
      <c r="I164" s="9">
        <f t="shared" ref="I164:I182" si="16">IF(EXACT(D164, "대출"),SUM(I163-G164),IF(EXACT(B164,"입금"),SUM(I163+C164),IF(EXACT(B163,"출금"),SUM(I163-C164))))</f>
        <v>1379529</v>
      </c>
    </row>
    <row r="165" spans="1:9" x14ac:dyDescent="0.3">
      <c r="A165" s="29">
        <v>44237</v>
      </c>
      <c r="B165" s="32" t="s">
        <v>49</v>
      </c>
      <c r="C165" s="9"/>
      <c r="D165" s="32" t="s">
        <v>50</v>
      </c>
      <c r="E165" s="9">
        <v>46580</v>
      </c>
      <c r="F165" s="9">
        <v>89334</v>
      </c>
      <c r="G165" s="9">
        <f t="shared" si="14"/>
        <v>135914</v>
      </c>
      <c r="H165" s="9">
        <f t="shared" si="15"/>
        <v>26532198</v>
      </c>
      <c r="I165" s="9">
        <f t="shared" si="16"/>
        <v>1243615</v>
      </c>
    </row>
    <row r="166" spans="1:9" x14ac:dyDescent="0.3">
      <c r="A166" s="29">
        <v>44247</v>
      </c>
      <c r="B166" s="32" t="s">
        <v>47</v>
      </c>
      <c r="C166" s="9">
        <v>118</v>
      </c>
      <c r="D166" s="32" t="s">
        <v>48</v>
      </c>
      <c r="E166" s="9"/>
      <c r="F166" s="9"/>
      <c r="G166" s="9">
        <f t="shared" si="14"/>
        <v>0</v>
      </c>
      <c r="H166" s="9">
        <f t="shared" si="15"/>
        <v>26532198</v>
      </c>
      <c r="I166" s="9">
        <f t="shared" si="16"/>
        <v>1243733</v>
      </c>
    </row>
    <row r="167" spans="1:9" x14ac:dyDescent="0.3">
      <c r="A167" s="29">
        <v>44265</v>
      </c>
      <c r="B167" s="32" t="s">
        <v>49</v>
      </c>
      <c r="C167" s="9"/>
      <c r="D167" s="32" t="s">
        <v>50</v>
      </c>
      <c r="E167" s="9">
        <v>46430</v>
      </c>
      <c r="F167" s="9">
        <v>89334</v>
      </c>
      <c r="G167" s="9">
        <f t="shared" si="14"/>
        <v>135764</v>
      </c>
      <c r="H167" s="9">
        <f t="shared" si="15"/>
        <v>26442864</v>
      </c>
      <c r="I167" s="9">
        <f t="shared" si="16"/>
        <v>1107969</v>
      </c>
    </row>
    <row r="168" spans="1:9" x14ac:dyDescent="0.3">
      <c r="A168" s="29">
        <v>44275</v>
      </c>
      <c r="B168" s="33" t="s">
        <v>47</v>
      </c>
      <c r="C168" s="9">
        <v>81</v>
      </c>
      <c r="D168" s="33" t="s">
        <v>48</v>
      </c>
      <c r="E168" s="9"/>
      <c r="F168" s="9"/>
      <c r="G168" s="9">
        <f t="shared" si="14"/>
        <v>0</v>
      </c>
      <c r="H168" s="9">
        <f t="shared" si="15"/>
        <v>26442864</v>
      </c>
      <c r="I168" s="9">
        <f t="shared" si="16"/>
        <v>1108050</v>
      </c>
    </row>
    <row r="169" spans="1:9" x14ac:dyDescent="0.3">
      <c r="A169" s="29">
        <v>44298</v>
      </c>
      <c r="B169" s="33" t="s">
        <v>49</v>
      </c>
      <c r="C169" s="9"/>
      <c r="D169" s="33" t="s">
        <v>50</v>
      </c>
      <c r="E169" s="9">
        <v>46270</v>
      </c>
      <c r="F169" s="9">
        <v>89334</v>
      </c>
      <c r="G169" s="9">
        <f t="shared" si="14"/>
        <v>135604</v>
      </c>
      <c r="H169" s="9">
        <f t="shared" si="15"/>
        <v>26353530</v>
      </c>
      <c r="I169" s="9">
        <f t="shared" si="16"/>
        <v>972446</v>
      </c>
    </row>
    <row r="170" spans="1:9" x14ac:dyDescent="0.3">
      <c r="A170" s="29">
        <v>44303</v>
      </c>
      <c r="B170" s="33" t="s">
        <v>47</v>
      </c>
      <c r="C170" s="9">
        <v>73</v>
      </c>
      <c r="D170" s="32" t="s">
        <v>48</v>
      </c>
      <c r="E170" s="9"/>
      <c r="F170" s="9"/>
      <c r="G170" s="9">
        <f t="shared" si="14"/>
        <v>0</v>
      </c>
      <c r="H170" s="9">
        <f t="shared" si="15"/>
        <v>26353530</v>
      </c>
      <c r="I170" s="9">
        <f t="shared" si="16"/>
        <v>972519</v>
      </c>
    </row>
    <row r="171" spans="1:9" x14ac:dyDescent="0.3">
      <c r="A171" s="29">
        <v>44326</v>
      </c>
      <c r="B171" s="32" t="s">
        <v>51</v>
      </c>
      <c r="C171" s="9"/>
      <c r="D171" s="32" t="s">
        <v>52</v>
      </c>
      <c r="E171" s="9">
        <v>46110</v>
      </c>
      <c r="F171" s="9">
        <v>89334</v>
      </c>
      <c r="G171" s="9">
        <f t="shared" si="14"/>
        <v>135444</v>
      </c>
      <c r="H171" s="9">
        <f t="shared" si="15"/>
        <v>26264196</v>
      </c>
      <c r="I171" s="9">
        <f t="shared" si="16"/>
        <v>837075</v>
      </c>
    </row>
    <row r="172" spans="1:9" x14ac:dyDescent="0.3">
      <c r="A172" s="29">
        <v>44331</v>
      </c>
      <c r="B172" s="32" t="s">
        <v>53</v>
      </c>
      <c r="C172" s="9">
        <v>62</v>
      </c>
      <c r="D172" s="32" t="s">
        <v>54</v>
      </c>
      <c r="E172" s="9"/>
      <c r="F172" s="9"/>
      <c r="G172" s="9">
        <f t="shared" si="14"/>
        <v>0</v>
      </c>
      <c r="H172" s="9">
        <f t="shared" si="15"/>
        <v>26264196</v>
      </c>
      <c r="I172" s="9">
        <f t="shared" si="16"/>
        <v>837137</v>
      </c>
    </row>
    <row r="173" spans="1:9" x14ac:dyDescent="0.3">
      <c r="A173" s="29">
        <v>44357</v>
      </c>
      <c r="B173" s="32" t="s">
        <v>51</v>
      </c>
      <c r="C173" s="9"/>
      <c r="D173" s="32" t="s">
        <v>52</v>
      </c>
      <c r="E173" s="9">
        <v>45960</v>
      </c>
      <c r="F173" s="9">
        <v>89334</v>
      </c>
      <c r="G173" s="9">
        <f t="shared" si="14"/>
        <v>135294</v>
      </c>
      <c r="H173" s="9">
        <f t="shared" si="15"/>
        <v>26174862</v>
      </c>
      <c r="I173" s="9">
        <f t="shared" si="16"/>
        <v>701843</v>
      </c>
    </row>
    <row r="174" spans="1:9" x14ac:dyDescent="0.3">
      <c r="A174" s="29">
        <v>44366</v>
      </c>
      <c r="B174" s="32" t="s">
        <v>55</v>
      </c>
      <c r="C174" s="9">
        <v>66</v>
      </c>
      <c r="D174" s="32" t="s">
        <v>56</v>
      </c>
      <c r="E174" s="9"/>
      <c r="F174" s="9"/>
      <c r="G174" s="9">
        <f t="shared" si="14"/>
        <v>0</v>
      </c>
      <c r="H174" s="9">
        <f t="shared" si="15"/>
        <v>26174862</v>
      </c>
      <c r="I174" s="9">
        <f t="shared" si="16"/>
        <v>701909</v>
      </c>
    </row>
    <row r="175" spans="1:9" x14ac:dyDescent="0.3">
      <c r="A175" s="29">
        <v>44389</v>
      </c>
      <c r="B175" s="32" t="s">
        <v>57</v>
      </c>
      <c r="C175" s="9"/>
      <c r="D175" s="32" t="s">
        <v>58</v>
      </c>
      <c r="E175" s="9">
        <v>45800</v>
      </c>
      <c r="F175" s="9">
        <v>89334</v>
      </c>
      <c r="G175" s="9">
        <f t="shared" si="14"/>
        <v>135134</v>
      </c>
      <c r="H175" s="9">
        <f t="shared" si="15"/>
        <v>26085528</v>
      </c>
      <c r="I175" s="9">
        <f t="shared" si="16"/>
        <v>566775</v>
      </c>
    </row>
    <row r="176" spans="1:9" x14ac:dyDescent="0.3">
      <c r="A176" s="29">
        <v>44394</v>
      </c>
      <c r="B176" s="32" t="s">
        <v>55</v>
      </c>
      <c r="C176" s="9">
        <v>51</v>
      </c>
      <c r="D176" s="32" t="s">
        <v>56</v>
      </c>
      <c r="E176" s="9"/>
      <c r="F176" s="9"/>
      <c r="G176" s="9">
        <f t="shared" si="14"/>
        <v>0</v>
      </c>
      <c r="H176" s="9">
        <f t="shared" si="15"/>
        <v>26085528</v>
      </c>
      <c r="I176" s="9">
        <f t="shared" si="16"/>
        <v>566826</v>
      </c>
    </row>
    <row r="177" spans="1:9" x14ac:dyDescent="0.3">
      <c r="A177" s="29">
        <v>44411</v>
      </c>
      <c r="B177" s="32" t="s">
        <v>55</v>
      </c>
      <c r="C177" s="9">
        <v>700000</v>
      </c>
      <c r="D177" s="32" t="s">
        <v>59</v>
      </c>
      <c r="E177" s="9"/>
      <c r="F177" s="9"/>
      <c r="G177" s="9">
        <f t="shared" si="14"/>
        <v>0</v>
      </c>
      <c r="H177" s="9">
        <f t="shared" si="15"/>
        <v>26085528</v>
      </c>
      <c r="I177" s="9">
        <f t="shared" si="16"/>
        <v>1266826</v>
      </c>
    </row>
    <row r="178" spans="1:9" x14ac:dyDescent="0.3">
      <c r="A178" s="29">
        <v>44418</v>
      </c>
      <c r="B178" s="32" t="s">
        <v>57</v>
      </c>
      <c r="C178" s="9"/>
      <c r="D178" s="32" t="s">
        <v>58</v>
      </c>
      <c r="E178" s="9">
        <v>45640</v>
      </c>
      <c r="F178" s="9">
        <v>89334</v>
      </c>
      <c r="G178" s="9">
        <f t="shared" si="14"/>
        <v>134974</v>
      </c>
      <c r="H178" s="9">
        <f t="shared" si="15"/>
        <v>25996194</v>
      </c>
      <c r="I178" s="9">
        <f t="shared" si="16"/>
        <v>1131852</v>
      </c>
    </row>
    <row r="179" spans="1:9" x14ac:dyDescent="0.3">
      <c r="A179" s="29">
        <v>44429</v>
      </c>
      <c r="B179" s="32" t="s">
        <v>55</v>
      </c>
      <c r="C179" s="9">
        <v>74</v>
      </c>
      <c r="D179" s="32" t="s">
        <v>56</v>
      </c>
      <c r="E179" s="9"/>
      <c r="F179" s="9"/>
      <c r="G179" s="9">
        <f t="shared" si="14"/>
        <v>0</v>
      </c>
      <c r="H179" s="9">
        <f t="shared" si="15"/>
        <v>25996194</v>
      </c>
      <c r="I179" s="9">
        <f t="shared" si="16"/>
        <v>1131926</v>
      </c>
    </row>
    <row r="180" spans="1:9" x14ac:dyDescent="0.3">
      <c r="A180" s="29">
        <v>44435</v>
      </c>
      <c r="B180" s="33" t="s">
        <v>55</v>
      </c>
      <c r="C180" s="9">
        <v>700000</v>
      </c>
      <c r="D180" s="33" t="s">
        <v>59</v>
      </c>
      <c r="E180" s="9"/>
      <c r="F180" s="9"/>
      <c r="G180" s="9">
        <f t="shared" si="14"/>
        <v>0</v>
      </c>
      <c r="H180" s="9">
        <f t="shared" si="15"/>
        <v>25996194</v>
      </c>
      <c r="I180" s="9">
        <f t="shared" si="16"/>
        <v>1831926</v>
      </c>
    </row>
    <row r="181" spans="1:9" x14ac:dyDescent="0.3">
      <c r="A181" s="29">
        <v>44449</v>
      </c>
      <c r="B181" s="33" t="s">
        <v>60</v>
      </c>
      <c r="C181" s="9"/>
      <c r="D181" s="33" t="s">
        <v>61</v>
      </c>
      <c r="E181" s="9">
        <v>45490</v>
      </c>
      <c r="F181" s="9">
        <v>89334</v>
      </c>
      <c r="G181" s="9">
        <f t="shared" si="14"/>
        <v>134824</v>
      </c>
      <c r="H181" s="9">
        <f t="shared" si="15"/>
        <v>25906860</v>
      </c>
      <c r="I181" s="9">
        <f t="shared" si="16"/>
        <v>1697102</v>
      </c>
    </row>
    <row r="182" spans="1:9" x14ac:dyDescent="0.3">
      <c r="A182" s="29">
        <v>44457</v>
      </c>
      <c r="B182" s="33" t="s">
        <v>62</v>
      </c>
      <c r="C182" s="9">
        <v>116</v>
      </c>
      <c r="D182" s="33" t="s">
        <v>63</v>
      </c>
      <c r="E182" s="9"/>
      <c r="F182" s="9"/>
      <c r="G182" s="9">
        <f t="shared" si="14"/>
        <v>0</v>
      </c>
      <c r="H182" s="9">
        <f t="shared" si="15"/>
        <v>25906860</v>
      </c>
      <c r="I182" s="9">
        <f t="shared" si="16"/>
        <v>1697218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6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27">
        <v>49400</v>
      </c>
      <c r="F125" s="27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2021-09-19T00:34:31Z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