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3665" windowHeight="8190" tabRatio="500"/>
  </bookViews>
  <sheets>
    <sheet name="Sheet1" sheetId="1" r:id="rId1"/>
    <sheet name="복사본" sheetId="2" r:id="rId2"/>
    <sheet name="Sheet2" sheetId="3" r:id="rId3"/>
    <sheet name="Sheet3" sheetId="4" r:id="rId4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79" i="1" l="1"/>
  <c r="I180" i="1" s="1"/>
  <c r="H179" i="1"/>
  <c r="H180" i="1" s="1"/>
  <c r="G179" i="1"/>
  <c r="G180" i="1"/>
  <c r="I174" i="1"/>
  <c r="I177" i="1"/>
  <c r="H174" i="1"/>
  <c r="H175" i="1"/>
  <c r="H176" i="1"/>
  <c r="H177" i="1" s="1"/>
  <c r="H178" i="1" s="1"/>
  <c r="G174" i="1"/>
  <c r="G175" i="1"/>
  <c r="I175" i="1" s="1"/>
  <c r="I176" i="1" s="1"/>
  <c r="G176" i="1"/>
  <c r="G177" i="1"/>
  <c r="G178" i="1"/>
  <c r="I178" i="1" s="1"/>
  <c r="I173" i="1" l="1"/>
  <c r="H173" i="1"/>
  <c r="G173" i="1"/>
  <c r="I171" i="1"/>
  <c r="I172" i="1" s="1"/>
  <c r="H171" i="1"/>
  <c r="H172" i="1"/>
  <c r="G170" i="1"/>
  <c r="G171" i="1"/>
  <c r="G172" i="1"/>
  <c r="G164" i="1" l="1"/>
  <c r="H164" i="1"/>
  <c r="H165" i="1" s="1"/>
  <c r="H166" i="1" s="1"/>
  <c r="H167" i="1" s="1"/>
  <c r="H168" i="1" s="1"/>
  <c r="H169" i="1" s="1"/>
  <c r="H170" i="1" s="1"/>
  <c r="I164" i="1"/>
  <c r="G165" i="1"/>
  <c r="I165" i="1"/>
  <c r="I166" i="1" s="1"/>
  <c r="G166" i="1"/>
  <c r="G167" i="1"/>
  <c r="I167" i="1"/>
  <c r="I168" i="1" s="1"/>
  <c r="G168" i="1"/>
  <c r="G169" i="1"/>
  <c r="I169" i="1"/>
  <c r="I170" i="1" s="1"/>
  <c r="I163" i="1" l="1"/>
  <c r="H163" i="1"/>
  <c r="G162" i="1"/>
  <c r="G163" i="1"/>
  <c r="I158" i="1"/>
  <c r="H158" i="1"/>
  <c r="H159" i="1" s="1"/>
  <c r="H160" i="1" s="1"/>
  <c r="H161" i="1" s="1"/>
  <c r="H162" i="1" s="1"/>
  <c r="G158" i="1"/>
  <c r="G159" i="1"/>
  <c r="I159" i="1" s="1"/>
  <c r="I160" i="1" s="1"/>
  <c r="G160" i="1"/>
  <c r="G161" i="1"/>
  <c r="I161" i="1" l="1"/>
  <c r="I162" i="1" s="1"/>
  <c r="G154" i="1"/>
  <c r="G155" i="1"/>
  <c r="I155" i="1" s="1"/>
  <c r="I156" i="1" s="1"/>
  <c r="G156" i="1"/>
  <c r="G157" i="1"/>
  <c r="I157" i="1" s="1"/>
  <c r="H154" i="1"/>
  <c r="H155" i="1" s="1"/>
  <c r="H156" i="1" s="1"/>
  <c r="H157" i="1" s="1"/>
  <c r="I154" i="1"/>
  <c r="G152" i="1" l="1"/>
  <c r="H152" i="1"/>
  <c r="H153" i="1" s="1"/>
  <c r="I152" i="1"/>
  <c r="I153" i="1" s="1"/>
  <c r="G153" i="1"/>
  <c r="I150" i="1" l="1"/>
  <c r="H150" i="1"/>
  <c r="H151" i="1"/>
  <c r="G150" i="1"/>
  <c r="G151" i="1"/>
  <c r="I151" i="1" s="1"/>
  <c r="H148" i="1" l="1"/>
  <c r="H149" i="1" s="1"/>
  <c r="I148" i="1"/>
  <c r="G148" i="1"/>
  <c r="G149" i="1"/>
  <c r="I149" i="1" s="1"/>
  <c r="G146" i="1" l="1"/>
  <c r="G147" i="1"/>
  <c r="I144" i="1"/>
  <c r="I145" i="1" s="1"/>
  <c r="I146" i="1" s="1"/>
  <c r="I147" i="1" s="1"/>
  <c r="H145" i="1"/>
  <c r="H146" i="1" s="1"/>
  <c r="H147" i="1" s="1"/>
  <c r="H144" i="1" l="1"/>
  <c r="G144" i="1"/>
  <c r="G145" i="1"/>
  <c r="G125" i="2" l="1"/>
  <c r="G124" i="2"/>
  <c r="G123" i="2"/>
  <c r="G122" i="2"/>
  <c r="I122" i="2" s="1"/>
  <c r="I123" i="2" s="1"/>
  <c r="I124" i="2" s="1"/>
  <c r="I125" i="2" s="1"/>
  <c r="G121" i="2"/>
  <c r="G117" i="2"/>
  <c r="G115" i="2"/>
  <c r="G111" i="2"/>
  <c r="G109" i="2"/>
  <c r="G106" i="2"/>
  <c r="G103" i="2"/>
  <c r="G99" i="2"/>
  <c r="G97" i="2"/>
  <c r="G94" i="2"/>
  <c r="G91" i="2"/>
  <c r="G86" i="2"/>
  <c r="G84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G49" i="2"/>
  <c r="G47" i="2"/>
  <c r="G45" i="2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G43" i="2"/>
  <c r="G40" i="2"/>
  <c r="G37" i="2"/>
  <c r="G32" i="2"/>
  <c r="G29" i="2"/>
  <c r="G26" i="2"/>
  <c r="G23" i="2"/>
  <c r="G20" i="2"/>
  <c r="G18" i="2"/>
  <c r="G15" i="2"/>
  <c r="G13" i="2"/>
  <c r="G10" i="2"/>
  <c r="G7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3" i="2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2" i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G121" i="1"/>
  <c r="G117" i="1"/>
  <c r="G115" i="1"/>
  <c r="G111" i="1"/>
  <c r="G109" i="1"/>
  <c r="G106" i="1"/>
  <c r="G103" i="1"/>
  <c r="G99" i="1"/>
  <c r="G97" i="1"/>
  <c r="G94" i="1"/>
  <c r="G91" i="1"/>
  <c r="G86" i="1"/>
  <c r="G84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49" i="1"/>
  <c r="G47" i="1"/>
  <c r="G45" i="1"/>
  <c r="H43" i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G43" i="1"/>
  <c r="G40" i="1"/>
  <c r="G37" i="1"/>
  <c r="G32" i="1"/>
  <c r="G29" i="1"/>
  <c r="G26" i="1"/>
  <c r="G23" i="1"/>
  <c r="G20" i="1"/>
  <c r="G18" i="1"/>
  <c r="G15" i="1"/>
  <c r="G13" i="1"/>
  <c r="G10" i="1"/>
  <c r="G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3" i="1"/>
</calcChain>
</file>

<file path=xl/sharedStrings.xml><?xml version="1.0" encoding="utf-8"?>
<sst xmlns="http://schemas.openxmlformats.org/spreadsheetml/2006/main" count="624" uniqueCount="60">
  <si>
    <t>날    자</t>
  </si>
  <si>
    <t>입출금</t>
  </si>
  <si>
    <t>금    액</t>
  </si>
  <si>
    <t>설    명</t>
  </si>
  <si>
    <t>대출이자</t>
  </si>
  <si>
    <t>대출원금</t>
  </si>
  <si>
    <t>합    계</t>
  </si>
  <si>
    <t>대출잔액</t>
  </si>
  <si>
    <t>통장잔액</t>
  </si>
  <si>
    <t>입금</t>
  </si>
  <si>
    <t>우리은행</t>
  </si>
  <si>
    <t>출금</t>
  </si>
  <si>
    <t>비용</t>
  </si>
  <si>
    <t>엄광</t>
  </si>
  <si>
    <t>이화순</t>
  </si>
  <si>
    <t>예금이자</t>
  </si>
  <si>
    <t>대출</t>
  </si>
  <si>
    <t>이상순</t>
  </si>
  <si>
    <t xml:space="preserve">이상순 </t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</si>
  <si>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</si>
  <si>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</si>
  <si>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</si>
  <si>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</si>
  <si>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</si>
  <si>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</si>
  <si>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</si>
  <si>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</si>
  <si>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</si>
  <si>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</si>
  <si>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</si>
  <si>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</si>
  <si>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</si>
  <si>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</si>
  <si>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</si>
  <si>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</si>
  <si>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</si>
  <si>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출금</t>
    <phoneticPr fontId="2" type="noConversion"/>
  </si>
  <si>
    <t>대출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</si>
  <si>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</si>
  <si>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</si>
  <si>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</si>
  <si>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대출</t>
    <phoneticPr fontId="2" type="noConversion"/>
  </si>
  <si>
    <t>출금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</si>
  <si>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</si>
  <si>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</si>
  <si>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</si>
  <si>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</si>
  <si>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</si>
  <si>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</si>
  <si>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</si>
  <si>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</si>
  <si>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</si>
  <si>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</si>
  <si>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</si>
  <si>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</si>
  <si>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</si>
  <si>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</si>
  <si>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</si>
  <si>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</si>
  <si>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광주기영입금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</si>
</sst>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_-;\-* #,##0_-;_-* \-_-;_-@_-"/>
    <numFmt numFmtId="177" formatCode="[$-412]yyyy\-mm\-dd"/>
    <numFmt numFmtId="178" formatCode="yyyy\-mm\-dd"/>
  </numFmts>
  <fonts count="3" x14ac:knownFonts="1">
    <font>
      <sz val="11"/>
      <color rgb="FF000000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BACC6"/>
        <bgColor rgb="FF339966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" fillId="0" borderId="0" applyBorder="0" applyProtection="0">
      <alignment vertical="center"/>
    </xf>
  </cellStyleXfs>
  <cellXfs count="34">
    <xf numFmtId="0" fontId="0" fillId="0" borderId="0" xfId="0">
      <alignment vertical="center"/>
    </xf>
    <xf numFmtId="176" fontId="0" fillId="0" borderId="0" xfId="1" applyFont="1" applyBorder="1" applyAlignment="1" applyProtection="1">
      <alignment vertical="center"/>
    </xf>
    <xf numFmtId="176" fontId="0" fillId="0" borderId="0" xfId="1" applyFont="1" applyBorder="1" applyAlignment="1" applyProtection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0" xfId="0" applyFill="1">
      <alignment vertical="center"/>
    </xf>
    <xf numFmtId="176" fontId="0" fillId="3" borderId="0" xfId="0" applyNumberFormat="1" applyFill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vertical="center"/>
    </xf>
    <xf numFmtId="176" fontId="0" fillId="0" borderId="1" xfId="1" applyFont="1" applyBorder="1" applyAlignment="1" applyProtection="1">
      <alignment horizontal="left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 applyAlignment="1">
      <alignment horizontal="center" vertical="center"/>
    </xf>
    <xf numFmtId="176" fontId="0" fillId="4" borderId="0" xfId="0" applyNumberFormat="1" applyFill="1">
      <alignment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Font="1" applyFill="1" applyBorder="1" applyAlignment="1" applyProtection="1">
      <alignment horizontal="right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</cellXfs>
  <cellStyles count="2">
    <cellStyle name="Excel Built-in Comma [0]" xfId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tabSelected="1" zoomScaleNormal="100" workbookViewId="0">
      <pane ySplit="1" topLeftCell="A161" activePane="bottomLeft" state="frozen"/>
      <selection pane="bottomLeft" activeCell="I180" sqref="I180"/>
    </sheetView>
  </sheetViews>
  <sheetFormatPr defaultColWidth="8.625" defaultRowHeight="16.5" x14ac:dyDescent="0.3"/>
  <cols>
    <col min="1" max="1" width="11.125" customWidth="1"/>
    <col min="3" max="3" width="11.875" style="1" customWidth="1"/>
    <col min="4" max="4" width="13" bestFit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/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/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/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/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/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/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/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/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/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/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/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/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/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/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/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/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/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/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/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/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/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47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/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/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/>
      <c r="F112" s="8"/>
      <c r="G112" s="8"/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/>
      <c r="F113" s="8"/>
      <c r="G113" s="8"/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/>
      <c r="F114" s="8"/>
      <c r="G114" s="8"/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/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14"/>
    </row>
    <row r="117" spans="1:10" x14ac:dyDescent="0.3">
      <c r="A117" s="11">
        <v>43626</v>
      </c>
      <c r="B117" s="12" t="s">
        <v>11</v>
      </c>
      <c r="C117" s="8"/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/>
      <c r="F118" s="8"/>
      <c r="G118" s="8"/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/>
      <c r="F119" s="8"/>
      <c r="G119" s="8"/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/>
      <c r="F120" s="8"/>
      <c r="G120" s="8"/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/>
      <c r="D121" s="7" t="s">
        <v>16</v>
      </c>
      <c r="E121" s="8"/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/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 t="shared" ref="I122:I147" si="5"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/>
      <c r="F123" s="8"/>
      <c r="G123" s="8"/>
      <c r="H123" s="8">
        <f t="shared" si="4"/>
        <v>28229544</v>
      </c>
      <c r="I123" s="9">
        <f t="shared" si="5"/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/>
      <c r="F124" s="8"/>
      <c r="G124" s="8"/>
      <c r="H124" s="8">
        <f t="shared" si="4"/>
        <v>28229544</v>
      </c>
      <c r="I124" s="9">
        <f t="shared" si="5"/>
        <v>3296058</v>
      </c>
    </row>
    <row r="125" spans="1:10" x14ac:dyDescent="0.3">
      <c r="A125" s="11">
        <v>43689</v>
      </c>
      <c r="B125" s="15" t="s">
        <v>11</v>
      </c>
      <c r="C125" s="8"/>
      <c r="D125" s="16" t="s">
        <v>16</v>
      </c>
      <c r="E125" s="18">
        <v>49400</v>
      </c>
      <c r="F125" s="18">
        <v>89334</v>
      </c>
      <c r="G125" s="8">
        <f t="shared" ref="G125:G151" si="6">E125+F125</f>
        <v>138734</v>
      </c>
      <c r="H125" s="8">
        <f t="shared" si="4"/>
        <v>28140210</v>
      </c>
      <c r="I125" s="9">
        <f t="shared" si="5"/>
        <v>3157324</v>
      </c>
    </row>
    <row r="126" spans="1:10" x14ac:dyDescent="0.3">
      <c r="A126" s="11">
        <v>43694</v>
      </c>
      <c r="B126" s="15" t="s">
        <v>9</v>
      </c>
      <c r="C126" s="8">
        <v>214</v>
      </c>
      <c r="D126" s="16" t="s">
        <v>15</v>
      </c>
      <c r="E126" s="8"/>
      <c r="F126" s="8"/>
      <c r="G126" s="8">
        <f t="shared" si="6"/>
        <v>0</v>
      </c>
      <c r="H126" s="8">
        <f t="shared" si="4"/>
        <v>28140210</v>
      </c>
      <c r="I126" s="9">
        <f t="shared" si="5"/>
        <v>3157538</v>
      </c>
    </row>
    <row r="127" spans="1:10" x14ac:dyDescent="0.3">
      <c r="A127" s="11">
        <v>43710</v>
      </c>
      <c r="B127" s="15" t="s">
        <v>9</v>
      </c>
      <c r="C127" s="8">
        <v>138574</v>
      </c>
      <c r="D127" s="16" t="s">
        <v>17</v>
      </c>
      <c r="E127" s="8"/>
      <c r="F127" s="8"/>
      <c r="G127" s="8">
        <f t="shared" si="6"/>
        <v>0</v>
      </c>
      <c r="H127" s="8">
        <f t="shared" si="4"/>
        <v>28140210</v>
      </c>
      <c r="I127" s="9">
        <f t="shared" si="5"/>
        <v>3296112</v>
      </c>
    </row>
    <row r="128" spans="1:10" x14ac:dyDescent="0.3">
      <c r="A128" s="11">
        <v>43718</v>
      </c>
      <c r="B128" s="15" t="s">
        <v>11</v>
      </c>
      <c r="C128" s="8"/>
      <c r="D128" s="16" t="s">
        <v>16</v>
      </c>
      <c r="E128" s="17">
        <v>49240</v>
      </c>
      <c r="F128" s="8">
        <v>89334</v>
      </c>
      <c r="G128" s="8">
        <f t="shared" si="6"/>
        <v>138574</v>
      </c>
      <c r="H128" s="8">
        <f t="shared" si="4"/>
        <v>28050876</v>
      </c>
      <c r="I128" s="9">
        <f t="shared" si="5"/>
        <v>3157538</v>
      </c>
    </row>
    <row r="129" spans="1:9" x14ac:dyDescent="0.3">
      <c r="A129" s="6">
        <v>43729</v>
      </c>
      <c r="B129" s="15" t="s">
        <v>9</v>
      </c>
      <c r="C129" s="8">
        <v>265</v>
      </c>
      <c r="D129" s="16" t="s">
        <v>15</v>
      </c>
      <c r="E129" s="8"/>
      <c r="F129" s="8"/>
      <c r="G129" s="8">
        <f t="shared" si="6"/>
        <v>0</v>
      </c>
      <c r="H129" s="8">
        <f t="shared" si="4"/>
        <v>28050876</v>
      </c>
      <c r="I129" s="9">
        <f t="shared" si="5"/>
        <v>3157803</v>
      </c>
    </row>
    <row r="130" spans="1:9" x14ac:dyDescent="0.3">
      <c r="A130" s="6">
        <v>43742</v>
      </c>
      <c r="B130" s="15" t="s">
        <v>9</v>
      </c>
      <c r="C130" s="8">
        <v>138414</v>
      </c>
      <c r="D130" s="16" t="s">
        <v>17</v>
      </c>
      <c r="E130" s="8"/>
      <c r="F130" s="8"/>
      <c r="G130" s="8">
        <f t="shared" si="6"/>
        <v>0</v>
      </c>
      <c r="H130" s="8">
        <f t="shared" si="4"/>
        <v>28050876</v>
      </c>
      <c r="I130" s="9">
        <f t="shared" si="5"/>
        <v>3296217</v>
      </c>
    </row>
    <row r="131" spans="1:9" x14ac:dyDescent="0.3">
      <c r="A131" s="6">
        <v>43748</v>
      </c>
      <c r="B131" s="15" t="s">
        <v>11</v>
      </c>
      <c r="C131" s="8"/>
      <c r="D131" s="16" t="s">
        <v>16</v>
      </c>
      <c r="E131" s="18">
        <v>49080</v>
      </c>
      <c r="F131" s="8">
        <v>89334</v>
      </c>
      <c r="G131" s="8">
        <f t="shared" si="6"/>
        <v>138414</v>
      </c>
      <c r="H131" s="8">
        <f t="shared" si="4"/>
        <v>27961542</v>
      </c>
      <c r="I131" s="9">
        <f t="shared" si="5"/>
        <v>3157803</v>
      </c>
    </row>
    <row r="132" spans="1:9" x14ac:dyDescent="0.3">
      <c r="A132" s="6">
        <v>43757</v>
      </c>
      <c r="B132" s="15" t="s">
        <v>9</v>
      </c>
      <c r="C132" s="8">
        <v>214</v>
      </c>
      <c r="D132" s="16" t="s">
        <v>15</v>
      </c>
      <c r="E132" s="8"/>
      <c r="F132" s="8"/>
      <c r="G132" s="8">
        <f t="shared" si="6"/>
        <v>0</v>
      </c>
      <c r="H132" s="8">
        <f t="shared" si="4"/>
        <v>27961542</v>
      </c>
      <c r="I132" s="9">
        <f t="shared" si="5"/>
        <v>3158017</v>
      </c>
    </row>
    <row r="133" spans="1:9" x14ac:dyDescent="0.3">
      <c r="A133" s="19">
        <v>43770</v>
      </c>
      <c r="B133" s="15" t="s">
        <v>9</v>
      </c>
      <c r="C133" s="8">
        <v>138264</v>
      </c>
      <c r="D133" s="20" t="s">
        <v>17</v>
      </c>
      <c r="E133" s="17"/>
      <c r="F133" s="17"/>
      <c r="G133" s="8">
        <f t="shared" si="6"/>
        <v>0</v>
      </c>
      <c r="H133" s="8">
        <f t="shared" si="4"/>
        <v>27961542</v>
      </c>
      <c r="I133" s="9">
        <f t="shared" si="5"/>
        <v>3296281</v>
      </c>
    </row>
    <row r="134" spans="1:9" x14ac:dyDescent="0.3">
      <c r="A134" s="19">
        <v>43780</v>
      </c>
      <c r="B134" s="15" t="s">
        <v>11</v>
      </c>
      <c r="C134" s="21"/>
      <c r="D134" s="20" t="s">
        <v>16</v>
      </c>
      <c r="E134" s="17">
        <v>48930</v>
      </c>
      <c r="F134" s="8">
        <v>89334</v>
      </c>
      <c r="G134" s="8">
        <f t="shared" si="6"/>
        <v>138264</v>
      </c>
      <c r="H134" s="8">
        <f t="shared" si="4"/>
        <v>27872208</v>
      </c>
      <c r="I134" s="9">
        <f t="shared" si="5"/>
        <v>3158017</v>
      </c>
    </row>
    <row r="135" spans="1:9" x14ac:dyDescent="0.3">
      <c r="A135" s="6">
        <v>43785</v>
      </c>
      <c r="B135" s="7" t="s">
        <v>9</v>
      </c>
      <c r="C135" s="8">
        <v>216</v>
      </c>
      <c r="D135" s="7" t="s">
        <v>15</v>
      </c>
      <c r="E135" s="8"/>
      <c r="F135" s="8"/>
      <c r="G135" s="8">
        <f t="shared" si="6"/>
        <v>0</v>
      </c>
      <c r="H135" s="8">
        <f t="shared" si="4"/>
        <v>27872208</v>
      </c>
      <c r="I135" s="9">
        <f t="shared" si="5"/>
        <v>3158233</v>
      </c>
    </row>
    <row r="136" spans="1:9" x14ac:dyDescent="0.3">
      <c r="A136" s="22">
        <v>43801</v>
      </c>
      <c r="B136" s="15" t="s">
        <v>9</v>
      </c>
      <c r="C136" s="23">
        <v>138104</v>
      </c>
      <c r="D136" s="20" t="s">
        <v>18</v>
      </c>
      <c r="E136" s="17"/>
      <c r="F136" s="17"/>
      <c r="G136" s="8">
        <f t="shared" si="6"/>
        <v>0</v>
      </c>
      <c r="H136" s="8">
        <f t="shared" si="4"/>
        <v>27872208</v>
      </c>
      <c r="I136" s="9">
        <f t="shared" si="5"/>
        <v>3296337</v>
      </c>
    </row>
    <row r="137" spans="1:9" x14ac:dyDescent="0.3">
      <c r="A137" s="22">
        <v>43809</v>
      </c>
      <c r="B137" s="15" t="s">
        <v>11</v>
      </c>
      <c r="C137" s="21"/>
      <c r="D137" s="20" t="s">
        <v>16</v>
      </c>
      <c r="E137" s="17">
        <v>48770</v>
      </c>
      <c r="F137" s="17">
        <v>89334</v>
      </c>
      <c r="G137" s="8">
        <f t="shared" si="6"/>
        <v>138104</v>
      </c>
      <c r="H137" s="8">
        <f t="shared" si="4"/>
        <v>27782874</v>
      </c>
      <c r="I137" s="9">
        <f t="shared" si="5"/>
        <v>3158233</v>
      </c>
    </row>
    <row r="138" spans="1:9" x14ac:dyDescent="0.3">
      <c r="A138" s="22">
        <v>43820</v>
      </c>
      <c r="B138" s="15" t="s">
        <v>9</v>
      </c>
      <c r="C138" s="24">
        <v>265</v>
      </c>
      <c r="D138" s="17" t="s">
        <v>15</v>
      </c>
      <c r="E138" s="17"/>
      <c r="F138" s="17"/>
      <c r="G138" s="8">
        <f t="shared" si="6"/>
        <v>0</v>
      </c>
      <c r="H138" s="8">
        <f t="shared" si="4"/>
        <v>27782874</v>
      </c>
      <c r="I138" s="9">
        <f t="shared" si="5"/>
        <v>3158498</v>
      </c>
    </row>
    <row r="139" spans="1:9" x14ac:dyDescent="0.3">
      <c r="A139" s="11">
        <v>43840</v>
      </c>
      <c r="B139" s="15" t="s">
        <v>11</v>
      </c>
      <c r="C139" s="8"/>
      <c r="D139" s="20" t="s">
        <v>16</v>
      </c>
      <c r="E139" s="18">
        <v>48620</v>
      </c>
      <c r="F139" s="18">
        <v>89334</v>
      </c>
      <c r="G139" s="8">
        <f t="shared" si="6"/>
        <v>137954</v>
      </c>
      <c r="H139" s="8">
        <f t="shared" si="4"/>
        <v>27693540</v>
      </c>
      <c r="I139" s="9">
        <f t="shared" si="5"/>
        <v>3020544</v>
      </c>
    </row>
    <row r="140" spans="1:9" x14ac:dyDescent="0.3">
      <c r="A140" s="6">
        <v>43848</v>
      </c>
      <c r="B140" s="15" t="s">
        <v>9</v>
      </c>
      <c r="C140" s="8">
        <v>209</v>
      </c>
      <c r="D140" s="9" t="s">
        <v>15</v>
      </c>
      <c r="E140" s="8"/>
      <c r="F140" s="8"/>
      <c r="G140" s="8">
        <f t="shared" si="6"/>
        <v>0</v>
      </c>
      <c r="H140" s="8">
        <f t="shared" si="4"/>
        <v>27693540</v>
      </c>
      <c r="I140" s="9">
        <f t="shared" si="5"/>
        <v>3020753</v>
      </c>
    </row>
    <row r="141" spans="1:9" x14ac:dyDescent="0.3">
      <c r="A141" s="6">
        <v>43871</v>
      </c>
      <c r="B141" s="15" t="s">
        <v>11</v>
      </c>
      <c r="C141" s="8"/>
      <c r="D141" s="20" t="s">
        <v>16</v>
      </c>
      <c r="E141" s="8">
        <v>48460</v>
      </c>
      <c r="F141" s="8">
        <v>89334</v>
      </c>
      <c r="G141" s="8">
        <f t="shared" si="6"/>
        <v>137794</v>
      </c>
      <c r="H141" s="8">
        <f t="shared" si="4"/>
        <v>27604206</v>
      </c>
      <c r="I141" s="9">
        <f t="shared" si="5"/>
        <v>2882959</v>
      </c>
    </row>
    <row r="142" spans="1:9" x14ac:dyDescent="0.3">
      <c r="A142" s="25">
        <v>43876</v>
      </c>
      <c r="B142" s="21" t="s">
        <v>9</v>
      </c>
      <c r="C142" s="21">
        <v>199</v>
      </c>
      <c r="D142" s="17" t="s">
        <v>15</v>
      </c>
      <c r="E142" s="17"/>
      <c r="F142" s="17"/>
      <c r="G142" s="8">
        <f t="shared" si="6"/>
        <v>0</v>
      </c>
      <c r="H142" s="8">
        <f t="shared" si="4"/>
        <v>27604206</v>
      </c>
      <c r="I142" s="9">
        <f t="shared" si="5"/>
        <v>2883158</v>
      </c>
    </row>
    <row r="143" spans="1:9" x14ac:dyDescent="0.3">
      <c r="A143" s="25">
        <v>43900</v>
      </c>
      <c r="B143" s="21" t="s">
        <v>11</v>
      </c>
      <c r="C143" s="21"/>
      <c r="D143" s="17" t="s">
        <v>16</v>
      </c>
      <c r="E143" s="17">
        <v>48300</v>
      </c>
      <c r="F143" s="17">
        <v>89334</v>
      </c>
      <c r="G143" s="8">
        <f t="shared" si="6"/>
        <v>137634</v>
      </c>
      <c r="H143" s="8">
        <f t="shared" si="4"/>
        <v>27514872</v>
      </c>
      <c r="I143" s="9">
        <f t="shared" si="5"/>
        <v>2745524</v>
      </c>
    </row>
    <row r="144" spans="1:9" x14ac:dyDescent="0.3">
      <c r="A144" s="28">
        <v>43911</v>
      </c>
      <c r="B144" s="21" t="s">
        <v>19</v>
      </c>
      <c r="C144" s="21">
        <v>242</v>
      </c>
      <c r="D144" s="17" t="s">
        <v>20</v>
      </c>
      <c r="E144" s="17"/>
      <c r="F144" s="17"/>
      <c r="G144" s="9">
        <f t="shared" si="6"/>
        <v>0</v>
      </c>
      <c r="H144" s="9">
        <f t="shared" si="4"/>
        <v>27514872</v>
      </c>
      <c r="I144" s="9">
        <f t="shared" si="5"/>
        <v>2745766</v>
      </c>
    </row>
    <row r="145" spans="1:9" x14ac:dyDescent="0.3">
      <c r="A145" s="29">
        <v>43931</v>
      </c>
      <c r="B145" s="30" t="s">
        <v>21</v>
      </c>
      <c r="C145" s="9"/>
      <c r="D145" s="31" t="s">
        <v>22</v>
      </c>
      <c r="E145" s="9">
        <v>48150</v>
      </c>
      <c r="F145" s="9">
        <v>89334</v>
      </c>
      <c r="G145" s="9">
        <f t="shared" si="6"/>
        <v>137484</v>
      </c>
      <c r="H145" s="9">
        <f t="shared" si="4"/>
        <v>27425538</v>
      </c>
      <c r="I145" s="9">
        <f t="shared" si="5"/>
        <v>2608282</v>
      </c>
    </row>
    <row r="146" spans="1:9" x14ac:dyDescent="0.3">
      <c r="A146" s="29">
        <v>43939</v>
      </c>
      <c r="B146" s="30" t="s">
        <v>23</v>
      </c>
      <c r="C146" s="9">
        <v>187</v>
      </c>
      <c r="D146" s="31" t="s">
        <v>24</v>
      </c>
      <c r="E146" s="9"/>
      <c r="F146" s="9"/>
      <c r="G146" s="9">
        <f t="shared" si="6"/>
        <v>0</v>
      </c>
      <c r="H146" s="9">
        <f t="shared" si="4"/>
        <v>27425538</v>
      </c>
      <c r="I146" s="9">
        <f t="shared" si="5"/>
        <v>2608469</v>
      </c>
    </row>
    <row r="147" spans="1:9" x14ac:dyDescent="0.3">
      <c r="A147" s="29">
        <v>43962</v>
      </c>
      <c r="B147" s="30" t="s">
        <v>25</v>
      </c>
      <c r="C147" s="9"/>
      <c r="D147" s="31" t="s">
        <v>26</v>
      </c>
      <c r="E147" s="9">
        <v>47990</v>
      </c>
      <c r="F147" s="9">
        <v>89334</v>
      </c>
      <c r="G147" s="9">
        <f t="shared" si="6"/>
        <v>137324</v>
      </c>
      <c r="H147" s="9">
        <f t="shared" si="4"/>
        <v>27336204</v>
      </c>
      <c r="I147" s="9">
        <f t="shared" si="5"/>
        <v>2471145</v>
      </c>
    </row>
    <row r="148" spans="1:9" x14ac:dyDescent="0.3">
      <c r="A148" s="29">
        <v>43967</v>
      </c>
      <c r="B148" s="30" t="s">
        <v>27</v>
      </c>
      <c r="C148" s="9">
        <v>178</v>
      </c>
      <c r="D148" s="31" t="s">
        <v>28</v>
      </c>
      <c r="E148" s="9"/>
      <c r="F148" s="9"/>
      <c r="G148" s="9">
        <f t="shared" si="6"/>
        <v>0</v>
      </c>
      <c r="H148" s="9">
        <f t="shared" ref="H148:H151" si="7">SUM(H147-F148)</f>
        <v>27336204</v>
      </c>
      <c r="I148" s="9">
        <f t="shared" ref="I148:I151" si="8">IF(EXACT(D148, "대출"),SUM(I147-G148),IF(EXACT(B148,"입금"),SUM(I147+C148),IF(EXACT(B147,"출금"),SUM(I147-C148))))</f>
        <v>2471323</v>
      </c>
    </row>
    <row r="149" spans="1:9" x14ac:dyDescent="0.3">
      <c r="A149" s="29">
        <v>43992</v>
      </c>
      <c r="B149" s="30" t="s">
        <v>29</v>
      </c>
      <c r="C149" s="9"/>
      <c r="D149" s="31" t="s">
        <v>30</v>
      </c>
      <c r="E149" s="9">
        <v>47830</v>
      </c>
      <c r="F149" s="9">
        <v>89334</v>
      </c>
      <c r="G149" s="9">
        <f t="shared" si="6"/>
        <v>137164</v>
      </c>
      <c r="H149" s="9">
        <f t="shared" si="7"/>
        <v>27246870</v>
      </c>
      <c r="I149" s="9">
        <f t="shared" si="8"/>
        <v>2334159</v>
      </c>
    </row>
    <row r="150" spans="1:9" x14ac:dyDescent="0.3">
      <c r="A150" s="29">
        <v>44002</v>
      </c>
      <c r="B150" s="30" t="s">
        <v>31</v>
      </c>
      <c r="C150" s="9">
        <v>203</v>
      </c>
      <c r="D150" s="31" t="s">
        <v>32</v>
      </c>
      <c r="E150" s="9"/>
      <c r="F150" s="9"/>
      <c r="G150" s="9">
        <f t="shared" si="6"/>
        <v>0</v>
      </c>
      <c r="H150" s="9">
        <f t="shared" si="7"/>
        <v>27246870</v>
      </c>
      <c r="I150" s="9">
        <f t="shared" si="8"/>
        <v>2334362</v>
      </c>
    </row>
    <row r="151" spans="1:9" x14ac:dyDescent="0.3">
      <c r="A151" s="29">
        <v>44022</v>
      </c>
      <c r="B151" s="30" t="s">
        <v>33</v>
      </c>
      <c r="C151" s="9"/>
      <c r="D151" s="31" t="s">
        <v>34</v>
      </c>
      <c r="E151" s="9">
        <v>47680</v>
      </c>
      <c r="F151" s="9">
        <v>89334</v>
      </c>
      <c r="G151" s="9">
        <f t="shared" si="6"/>
        <v>137014</v>
      </c>
      <c r="H151" s="9">
        <f t="shared" si="7"/>
        <v>27157536</v>
      </c>
      <c r="I151" s="9">
        <f t="shared" si="8"/>
        <v>2197348</v>
      </c>
    </row>
    <row r="152" spans="1:9" x14ac:dyDescent="0.3">
      <c r="A152" s="29">
        <v>44030</v>
      </c>
      <c r="B152" s="30" t="s">
        <v>35</v>
      </c>
      <c r="C152" s="9">
        <v>156</v>
      </c>
      <c r="D152" s="32" t="s">
        <v>38</v>
      </c>
      <c r="E152" s="9"/>
      <c r="F152" s="9"/>
      <c r="G152" s="9">
        <f t="shared" ref="G152:G163" si="9">E152+F152</f>
        <v>0</v>
      </c>
      <c r="H152" s="9">
        <f t="shared" ref="H152:H153" si="10">SUM(H151-F152)</f>
        <v>27157536</v>
      </c>
      <c r="I152" s="9">
        <f t="shared" ref="I152:I153" si="11">IF(EXACT(D152, "대출"),SUM(I151-G152),IF(EXACT(B152,"입금"),SUM(I151+C152),IF(EXACT(B151,"출금"),SUM(I151-C152))))</f>
        <v>2197504</v>
      </c>
    </row>
    <row r="153" spans="1:9" x14ac:dyDescent="0.3">
      <c r="A153" s="29">
        <v>44053</v>
      </c>
      <c r="B153" s="30" t="s">
        <v>36</v>
      </c>
      <c r="C153" s="9"/>
      <c r="D153" s="31" t="s">
        <v>37</v>
      </c>
      <c r="E153" s="9">
        <v>47520</v>
      </c>
      <c r="F153" s="9">
        <v>89334</v>
      </c>
      <c r="G153" s="9">
        <f t="shared" si="9"/>
        <v>136854</v>
      </c>
      <c r="H153" s="9">
        <f t="shared" si="10"/>
        <v>27068202</v>
      </c>
      <c r="I153" s="9">
        <f t="shared" si="11"/>
        <v>2060650</v>
      </c>
    </row>
    <row r="154" spans="1:9" x14ac:dyDescent="0.3">
      <c r="A154" s="29">
        <v>44058</v>
      </c>
      <c r="B154" s="30" t="s">
        <v>39</v>
      </c>
      <c r="C154" s="9">
        <v>146</v>
      </c>
      <c r="D154" s="31" t="s">
        <v>40</v>
      </c>
      <c r="E154" s="9"/>
      <c r="F154" s="9"/>
      <c r="G154" s="9">
        <f t="shared" si="9"/>
        <v>0</v>
      </c>
      <c r="H154" s="9">
        <f t="shared" ref="H154:H163" si="12">SUM(H153-F154)</f>
        <v>27068202</v>
      </c>
      <c r="I154" s="9">
        <f t="shared" ref="I154:I163" si="13">IF(EXACT(D154, "대출"),SUM(I153-G154),IF(EXACT(B154,"입금"),SUM(I153+C154),IF(EXACT(B153,"출금"),SUM(I153-C154))))</f>
        <v>2060796</v>
      </c>
    </row>
    <row r="155" spans="1:9" x14ac:dyDescent="0.3">
      <c r="A155" s="29">
        <v>44084</v>
      </c>
      <c r="B155" s="30" t="s">
        <v>42</v>
      </c>
      <c r="C155" s="9"/>
      <c r="D155" s="31" t="s">
        <v>41</v>
      </c>
      <c r="E155" s="9">
        <v>47360</v>
      </c>
      <c r="F155" s="9">
        <v>89334</v>
      </c>
      <c r="G155" s="9">
        <f t="shared" si="9"/>
        <v>136694</v>
      </c>
      <c r="H155" s="9">
        <f t="shared" si="12"/>
        <v>26978868</v>
      </c>
      <c r="I155" s="9">
        <f t="shared" si="13"/>
        <v>1924102</v>
      </c>
    </row>
    <row r="156" spans="1:9" x14ac:dyDescent="0.3">
      <c r="A156" s="29">
        <v>44093</v>
      </c>
      <c r="B156" s="30" t="s">
        <v>39</v>
      </c>
      <c r="C156" s="9">
        <v>174</v>
      </c>
      <c r="D156" s="31" t="s">
        <v>40</v>
      </c>
      <c r="E156" s="9"/>
      <c r="F156" s="9"/>
      <c r="G156" s="9">
        <f t="shared" si="9"/>
        <v>0</v>
      </c>
      <c r="H156" s="9">
        <f t="shared" si="12"/>
        <v>26978868</v>
      </c>
      <c r="I156" s="9">
        <f t="shared" si="13"/>
        <v>1924276</v>
      </c>
    </row>
    <row r="157" spans="1:9" x14ac:dyDescent="0.3">
      <c r="A157" s="29">
        <v>44116</v>
      </c>
      <c r="B157" s="30" t="s">
        <v>42</v>
      </c>
      <c r="C157" s="9"/>
      <c r="D157" s="31" t="s">
        <v>41</v>
      </c>
      <c r="E157" s="9">
        <v>47210</v>
      </c>
      <c r="F157" s="9">
        <v>89334</v>
      </c>
      <c r="G157" s="9">
        <f t="shared" si="9"/>
        <v>136544</v>
      </c>
      <c r="H157" s="9">
        <f t="shared" si="12"/>
        <v>26889534</v>
      </c>
      <c r="I157" s="9">
        <f t="shared" si="13"/>
        <v>1787732</v>
      </c>
    </row>
    <row r="158" spans="1:9" x14ac:dyDescent="0.3">
      <c r="A158" s="29">
        <v>44121</v>
      </c>
      <c r="B158" s="30" t="s">
        <v>39</v>
      </c>
      <c r="C158" s="9">
        <v>125</v>
      </c>
      <c r="D158" s="31" t="s">
        <v>40</v>
      </c>
      <c r="E158" s="9"/>
      <c r="F158" s="9"/>
      <c r="G158" s="9">
        <f t="shared" si="9"/>
        <v>0</v>
      </c>
      <c r="H158" s="9">
        <f t="shared" si="12"/>
        <v>26889534</v>
      </c>
      <c r="I158" s="9">
        <f t="shared" si="13"/>
        <v>1787857</v>
      </c>
    </row>
    <row r="159" spans="1:9" x14ac:dyDescent="0.3">
      <c r="A159" s="29">
        <v>44145</v>
      </c>
      <c r="B159" s="32" t="s">
        <v>43</v>
      </c>
      <c r="C159" s="9"/>
      <c r="D159" s="32" t="s">
        <v>44</v>
      </c>
      <c r="E159" s="9">
        <v>47050</v>
      </c>
      <c r="F159" s="9">
        <v>89334</v>
      </c>
      <c r="G159" s="9">
        <f t="shared" si="9"/>
        <v>136384</v>
      </c>
      <c r="H159" s="9">
        <f t="shared" si="12"/>
        <v>26800200</v>
      </c>
      <c r="I159" s="9">
        <f t="shared" si="13"/>
        <v>1651473</v>
      </c>
    </row>
    <row r="160" spans="1:9" x14ac:dyDescent="0.3">
      <c r="A160" s="29">
        <v>44156</v>
      </c>
      <c r="B160" s="32" t="s">
        <v>45</v>
      </c>
      <c r="C160" s="9">
        <v>147</v>
      </c>
      <c r="D160" s="32" t="s">
        <v>46</v>
      </c>
      <c r="E160" s="9"/>
      <c r="F160" s="9"/>
      <c r="G160" s="9">
        <f t="shared" si="9"/>
        <v>0</v>
      </c>
      <c r="H160" s="9">
        <f t="shared" si="12"/>
        <v>26800200</v>
      </c>
      <c r="I160" s="9">
        <f t="shared" si="13"/>
        <v>1651620</v>
      </c>
    </row>
    <row r="161" spans="1:9" x14ac:dyDescent="0.3">
      <c r="A161" s="29">
        <v>44175</v>
      </c>
      <c r="B161" s="32" t="s">
        <v>43</v>
      </c>
      <c r="C161" s="9"/>
      <c r="D161" s="32" t="s">
        <v>44</v>
      </c>
      <c r="E161" s="9">
        <v>46900</v>
      </c>
      <c r="F161" s="9">
        <v>89334</v>
      </c>
      <c r="G161" s="9">
        <f t="shared" si="9"/>
        <v>136234</v>
      </c>
      <c r="H161" s="9">
        <f t="shared" si="12"/>
        <v>26710866</v>
      </c>
      <c r="I161" s="9">
        <f t="shared" si="13"/>
        <v>1515386</v>
      </c>
    </row>
    <row r="162" spans="1:9" x14ac:dyDescent="0.3">
      <c r="A162" s="29">
        <v>44184</v>
      </c>
      <c r="B162" s="32" t="s">
        <v>45</v>
      </c>
      <c r="C162" s="9">
        <v>113</v>
      </c>
      <c r="D162" s="32" t="s">
        <v>46</v>
      </c>
      <c r="E162" s="9"/>
      <c r="F162" s="9"/>
      <c r="G162" s="9">
        <f t="shared" si="9"/>
        <v>0</v>
      </c>
      <c r="H162" s="9">
        <f t="shared" si="12"/>
        <v>26710866</v>
      </c>
      <c r="I162" s="9">
        <f t="shared" si="13"/>
        <v>1515499</v>
      </c>
    </row>
    <row r="163" spans="1:9" x14ac:dyDescent="0.3">
      <c r="A163" s="29">
        <v>44207</v>
      </c>
      <c r="B163" s="32" t="s">
        <v>43</v>
      </c>
      <c r="C163" s="9"/>
      <c r="D163" s="32" t="s">
        <v>44</v>
      </c>
      <c r="E163" s="9">
        <v>46740</v>
      </c>
      <c r="F163" s="9">
        <v>89334</v>
      </c>
      <c r="G163" s="9">
        <f t="shared" si="9"/>
        <v>136074</v>
      </c>
      <c r="H163" s="9">
        <f t="shared" si="12"/>
        <v>26621532</v>
      </c>
      <c r="I163" s="9">
        <f t="shared" si="13"/>
        <v>1379425</v>
      </c>
    </row>
    <row r="164" spans="1:9" x14ac:dyDescent="0.3">
      <c r="A164" s="29">
        <v>44212</v>
      </c>
      <c r="B164" s="32" t="s">
        <v>47</v>
      </c>
      <c r="C164" s="9">
        <v>104</v>
      </c>
      <c r="D164" s="32" t="s">
        <v>48</v>
      </c>
      <c r="E164" s="9"/>
      <c r="F164" s="9"/>
      <c r="G164" s="9">
        <f t="shared" ref="G164:G180" si="14">E164+F164</f>
        <v>0</v>
      </c>
      <c r="H164" s="9">
        <f t="shared" ref="H164:H180" si="15">SUM(H163-F164)</f>
        <v>26621532</v>
      </c>
      <c r="I164" s="9">
        <f t="shared" ref="I164:I180" si="16">IF(EXACT(D164, "대출"),SUM(I163-G164),IF(EXACT(B164,"입금"),SUM(I163+C164),IF(EXACT(B163,"출금"),SUM(I163-C164))))</f>
        <v>1379529</v>
      </c>
    </row>
    <row r="165" spans="1:9" x14ac:dyDescent="0.3">
      <c r="A165" s="29">
        <v>44237</v>
      </c>
      <c r="B165" s="32" t="s">
        <v>49</v>
      </c>
      <c r="C165" s="9"/>
      <c r="D165" s="32" t="s">
        <v>50</v>
      </c>
      <c r="E165" s="9">
        <v>46580</v>
      </c>
      <c r="F165" s="9">
        <v>89334</v>
      </c>
      <c r="G165" s="9">
        <f t="shared" si="14"/>
        <v>135914</v>
      </c>
      <c r="H165" s="9">
        <f t="shared" si="15"/>
        <v>26532198</v>
      </c>
      <c r="I165" s="9">
        <f t="shared" si="16"/>
        <v>1243615</v>
      </c>
    </row>
    <row r="166" spans="1:9" x14ac:dyDescent="0.3">
      <c r="A166" s="29">
        <v>44247</v>
      </c>
      <c r="B166" s="32" t="s">
        <v>47</v>
      </c>
      <c r="C166" s="9">
        <v>118</v>
      </c>
      <c r="D166" s="32" t="s">
        <v>48</v>
      </c>
      <c r="E166" s="9"/>
      <c r="F166" s="9"/>
      <c r="G166" s="9">
        <f t="shared" si="14"/>
        <v>0</v>
      </c>
      <c r="H166" s="9">
        <f t="shared" si="15"/>
        <v>26532198</v>
      </c>
      <c r="I166" s="9">
        <f t="shared" si="16"/>
        <v>1243733</v>
      </c>
    </row>
    <row r="167" spans="1:9" x14ac:dyDescent="0.3">
      <c r="A167" s="29">
        <v>44265</v>
      </c>
      <c r="B167" s="32" t="s">
        <v>49</v>
      </c>
      <c r="C167" s="9"/>
      <c r="D167" s="32" t="s">
        <v>50</v>
      </c>
      <c r="E167" s="9">
        <v>46430</v>
      </c>
      <c r="F167" s="9">
        <v>89334</v>
      </c>
      <c r="G167" s="9">
        <f t="shared" si="14"/>
        <v>135764</v>
      </c>
      <c r="H167" s="9">
        <f t="shared" si="15"/>
        <v>26442864</v>
      </c>
      <c r="I167" s="9">
        <f t="shared" si="16"/>
        <v>1107969</v>
      </c>
    </row>
    <row r="168" spans="1:9" x14ac:dyDescent="0.3">
      <c r="A168" s="29">
        <v>44275</v>
      </c>
      <c r="B168" s="33" t="s">
        <v>47</v>
      </c>
      <c r="C168" s="9">
        <v>81</v>
      </c>
      <c r="D168" s="33" t="s">
        <v>48</v>
      </c>
      <c r="E168" s="9"/>
      <c r="F168" s="9"/>
      <c r="G168" s="9">
        <f t="shared" si="14"/>
        <v>0</v>
      </c>
      <c r="H168" s="9">
        <f t="shared" si="15"/>
        <v>26442864</v>
      </c>
      <c r="I168" s="9">
        <f t="shared" si="16"/>
        <v>1108050</v>
      </c>
    </row>
    <row r="169" spans="1:9" x14ac:dyDescent="0.3">
      <c r="A169" s="29">
        <v>44298</v>
      </c>
      <c r="B169" s="33" t="s">
        <v>49</v>
      </c>
      <c r="C169" s="9"/>
      <c r="D169" s="33" t="s">
        <v>50</v>
      </c>
      <c r="E169" s="9">
        <v>46270</v>
      </c>
      <c r="F169" s="9">
        <v>89334</v>
      </c>
      <c r="G169" s="9">
        <f t="shared" si="14"/>
        <v>135604</v>
      </c>
      <c r="H169" s="9">
        <f t="shared" si="15"/>
        <v>26353530</v>
      </c>
      <c r="I169" s="9">
        <f t="shared" si="16"/>
        <v>972446</v>
      </c>
    </row>
    <row r="170" spans="1:9" x14ac:dyDescent="0.3">
      <c r="A170" s="29">
        <v>44303</v>
      </c>
      <c r="B170" s="33" t="s">
        <v>47</v>
      </c>
      <c r="C170" s="9">
        <v>73</v>
      </c>
      <c r="D170" s="32" t="s">
        <v>48</v>
      </c>
      <c r="E170" s="9"/>
      <c r="F170" s="9"/>
      <c r="G170" s="9">
        <f t="shared" si="14"/>
        <v>0</v>
      </c>
      <c r="H170" s="9">
        <f t="shared" si="15"/>
        <v>26353530</v>
      </c>
      <c r="I170" s="9">
        <f t="shared" si="16"/>
        <v>972519</v>
      </c>
    </row>
    <row r="171" spans="1:9" x14ac:dyDescent="0.3">
      <c r="A171" s="29">
        <v>44326</v>
      </c>
      <c r="B171" s="32" t="s">
        <v>51</v>
      </c>
      <c r="C171" s="9"/>
      <c r="D171" s="32" t="s">
        <v>52</v>
      </c>
      <c r="E171" s="9">
        <v>46110</v>
      </c>
      <c r="F171" s="9">
        <v>89334</v>
      </c>
      <c r="G171" s="9">
        <f t="shared" si="14"/>
        <v>135444</v>
      </c>
      <c r="H171" s="9">
        <f t="shared" si="15"/>
        <v>26264196</v>
      </c>
      <c r="I171" s="9">
        <f t="shared" si="16"/>
        <v>837075</v>
      </c>
    </row>
    <row r="172" spans="1:9" x14ac:dyDescent="0.3">
      <c r="A172" s="29">
        <v>44331</v>
      </c>
      <c r="B172" s="32" t="s">
        <v>53</v>
      </c>
      <c r="C172" s="9">
        <v>62</v>
      </c>
      <c r="D172" s="32" t="s">
        <v>54</v>
      </c>
      <c r="E172" s="9"/>
      <c r="F172" s="9"/>
      <c r="G172" s="9">
        <f t="shared" si="14"/>
        <v>0</v>
      </c>
      <c r="H172" s="9">
        <f t="shared" si="15"/>
        <v>26264196</v>
      </c>
      <c r="I172" s="9">
        <f t="shared" si="16"/>
        <v>837137</v>
      </c>
    </row>
    <row r="173" spans="1:9" x14ac:dyDescent="0.3">
      <c r="A173" s="29">
        <v>44357</v>
      </c>
      <c r="B173" s="32" t="s">
        <v>51</v>
      </c>
      <c r="C173" s="9"/>
      <c r="D173" s="32" t="s">
        <v>52</v>
      </c>
      <c r="E173" s="9">
        <v>45960</v>
      </c>
      <c r="F173" s="9">
        <v>89334</v>
      </c>
      <c r="G173" s="9">
        <f t="shared" si="14"/>
        <v>135294</v>
      </c>
      <c r="H173" s="9">
        <f t="shared" si="15"/>
        <v>26174862</v>
      </c>
      <c r="I173" s="9">
        <f t="shared" si="16"/>
        <v>701843</v>
      </c>
    </row>
    <row r="174" spans="1:9" x14ac:dyDescent="0.3">
      <c r="A174" s="29">
        <v>44366</v>
      </c>
      <c r="B174" s="32" t="s">
        <v>55</v>
      </c>
      <c r="C174" s="9">
        <v>66</v>
      </c>
      <c r="D174" s="32" t="s">
        <v>56</v>
      </c>
      <c r="E174" s="9"/>
      <c r="F174" s="9"/>
      <c r="G174" s="9">
        <f t="shared" si="14"/>
        <v>0</v>
      </c>
      <c r="H174" s="9">
        <f t="shared" si="15"/>
        <v>26174862</v>
      </c>
      <c r="I174" s="9">
        <f t="shared" si="16"/>
        <v>701909</v>
      </c>
    </row>
    <row r="175" spans="1:9" x14ac:dyDescent="0.3">
      <c r="A175" s="29">
        <v>44389</v>
      </c>
      <c r="B175" s="32" t="s">
        <v>57</v>
      </c>
      <c r="C175" s="9"/>
      <c r="D175" s="32" t="s">
        <v>58</v>
      </c>
      <c r="E175" s="9">
        <v>45800</v>
      </c>
      <c r="F175" s="9">
        <v>89334</v>
      </c>
      <c r="G175" s="9">
        <f t="shared" si="14"/>
        <v>135134</v>
      </c>
      <c r="H175" s="9">
        <f t="shared" si="15"/>
        <v>26085528</v>
      </c>
      <c r="I175" s="9">
        <f t="shared" si="16"/>
        <v>566775</v>
      </c>
    </row>
    <row r="176" spans="1:9" x14ac:dyDescent="0.3">
      <c r="A176" s="29">
        <v>44394</v>
      </c>
      <c r="B176" s="32" t="s">
        <v>55</v>
      </c>
      <c r="C176" s="9">
        <v>51</v>
      </c>
      <c r="D176" s="32" t="s">
        <v>56</v>
      </c>
      <c r="E176" s="9"/>
      <c r="F176" s="9"/>
      <c r="G176" s="9">
        <f t="shared" si="14"/>
        <v>0</v>
      </c>
      <c r="H176" s="9">
        <f t="shared" si="15"/>
        <v>26085528</v>
      </c>
      <c r="I176" s="9">
        <f t="shared" si="16"/>
        <v>566826</v>
      </c>
    </row>
    <row r="177" spans="1:9" x14ac:dyDescent="0.3">
      <c r="A177" s="29">
        <v>44411</v>
      </c>
      <c r="B177" s="32" t="s">
        <v>55</v>
      </c>
      <c r="C177" s="9">
        <v>700000</v>
      </c>
      <c r="D177" s="32" t="s">
        <v>59</v>
      </c>
      <c r="E177" s="9"/>
      <c r="F177" s="9"/>
      <c r="G177" s="9">
        <f t="shared" si="14"/>
        <v>0</v>
      </c>
      <c r="H177" s="9">
        <f t="shared" si="15"/>
        <v>26085528</v>
      </c>
      <c r="I177" s="9">
        <f t="shared" si="16"/>
        <v>1266826</v>
      </c>
    </row>
    <row r="178" spans="1:9" x14ac:dyDescent="0.3">
      <c r="A178" s="29">
        <v>44418</v>
      </c>
      <c r="B178" s="32" t="s">
        <v>57</v>
      </c>
      <c r="C178" s="9"/>
      <c r="D178" s="32" t="s">
        <v>58</v>
      </c>
      <c r="E178" s="9">
        <v>45640</v>
      </c>
      <c r="F178" s="9">
        <v>89334</v>
      </c>
      <c r="G178" s="9">
        <f t="shared" si="14"/>
        <v>134974</v>
      </c>
      <c r="H178" s="9">
        <f t="shared" si="15"/>
        <v>25996194</v>
      </c>
      <c r="I178" s="9">
        <f t="shared" si="16"/>
        <v>1131852</v>
      </c>
    </row>
    <row r="179" spans="1:9" x14ac:dyDescent="0.3">
      <c r="A179" s="29">
        <v>44429</v>
      </c>
      <c r="B179" s="32" t="s">
        <v>55</v>
      </c>
      <c r="C179" s="9">
        <v>74</v>
      </c>
      <c r="D179" s="32" t="s">
        <v>56</v>
      </c>
      <c r="E179" s="9"/>
      <c r="F179" s="9"/>
      <c r="G179" s="9">
        <f t="shared" si="14"/>
        <v>0</v>
      </c>
      <c r="H179" s="9">
        <f t="shared" si="15"/>
        <v>25996194</v>
      </c>
      <c r="I179" s="9">
        <f t="shared" si="16"/>
        <v>1131926</v>
      </c>
    </row>
    <row r="180" spans="1:9" x14ac:dyDescent="0.3">
      <c r="A180" s="29">
        <v>44435</v>
      </c>
      <c r="B180" s="33" t="s">
        <v>55</v>
      </c>
      <c r="C180" s="9">
        <v>700000</v>
      </c>
      <c r="D180" s="33" t="s">
        <v>59</v>
      </c>
      <c r="E180" s="9"/>
      <c r="F180" s="9"/>
      <c r="G180" s="9">
        <f t="shared" si="14"/>
        <v>0</v>
      </c>
      <c r="H180" s="9">
        <f t="shared" si="15"/>
        <v>25996194</v>
      </c>
      <c r="I180" s="9">
        <f t="shared" si="16"/>
        <v>1831926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Normal="100" workbookViewId="0">
      <pane ySplit="1" topLeftCell="A104" activePane="bottomLeft" state="frozen"/>
      <selection pane="bottomLeft" activeCell="F118" sqref="F118"/>
    </sheetView>
  </sheetViews>
  <sheetFormatPr defaultColWidth="8.625" defaultRowHeight="16.5" x14ac:dyDescent="0.3"/>
  <cols>
    <col min="1" max="1" width="11.125" customWidth="1"/>
    <col min="3" max="3" width="11.875" style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>
        <v>0</v>
      </c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>
        <v>0</v>
      </c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>
        <v>0</v>
      </c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>
        <v>0</v>
      </c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>
        <v>0</v>
      </c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>
        <v>0</v>
      </c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>
        <v>0</v>
      </c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>
        <v>0</v>
      </c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>
        <v>0</v>
      </c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>
        <v>0</v>
      </c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>
        <v>0</v>
      </c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>
        <v>0</v>
      </c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>
        <v>0</v>
      </c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>
        <v>0</v>
      </c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>
        <v>0</v>
      </c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>
        <v>0</v>
      </c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>
        <v>0</v>
      </c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>
        <v>0</v>
      </c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>
        <v>0</v>
      </c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>
        <v>0</v>
      </c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>
        <v>0</v>
      </c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25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>
        <v>0</v>
      </c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>
        <v>0</v>
      </c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>
        <v>0</v>
      </c>
      <c r="F112" s="8">
        <v>0</v>
      </c>
      <c r="G112" s="8">
        <v>0</v>
      </c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>
        <v>0</v>
      </c>
      <c r="F113" s="8">
        <v>0</v>
      </c>
      <c r="G113" s="8">
        <v>0</v>
      </c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>
        <v>0</v>
      </c>
      <c r="F114" s="8">
        <v>0</v>
      </c>
      <c r="G114" s="8">
        <v>0</v>
      </c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>
        <v>0</v>
      </c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26"/>
    </row>
    <row r="117" spans="1:10" x14ac:dyDescent="0.3">
      <c r="A117" s="11">
        <v>43626</v>
      </c>
      <c r="B117" s="12" t="s">
        <v>11</v>
      </c>
      <c r="C117" s="8">
        <v>0</v>
      </c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>
        <v>0</v>
      </c>
      <c r="F118" s="8">
        <v>0</v>
      </c>
      <c r="G118" s="8">
        <v>0</v>
      </c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>
        <v>0</v>
      </c>
      <c r="F119" s="8">
        <v>0</v>
      </c>
      <c r="G119" s="8">
        <v>0</v>
      </c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>
        <v>0</v>
      </c>
      <c r="F120" s="8">
        <v>0</v>
      </c>
      <c r="G120" s="8">
        <v>0</v>
      </c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>
        <v>0</v>
      </c>
      <c r="D121" s="7" t="s">
        <v>16</v>
      </c>
      <c r="E121" s="8">
        <v>0</v>
      </c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>
        <v>0</v>
      </c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>
        <v>0</v>
      </c>
      <c r="F123" s="8">
        <v>0</v>
      </c>
      <c r="G123" s="8">
        <f>E123+F123</f>
        <v>0</v>
      </c>
      <c r="H123" s="8">
        <f t="shared" si="4"/>
        <v>28229544</v>
      </c>
      <c r="I123" s="9">
        <f>IF(EXACT(D123, "대출"),SUM(I122-G123),IF(EXACT(B123,"입금"),SUM(I122+C123),IF(EXACT(B122,"출금"),SUM(I122-C123))))</f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>
        <v>0</v>
      </c>
      <c r="F124" s="8">
        <v>0</v>
      </c>
      <c r="G124" s="8">
        <f>E124+F124</f>
        <v>0</v>
      </c>
      <c r="H124" s="8">
        <f t="shared" si="4"/>
        <v>28229544</v>
      </c>
      <c r="I124" s="9">
        <f>IF(EXACT(D124, "대출"),SUM(I123-G124),IF(EXACT(B124,"입금"),SUM(I123+C124),IF(EXACT(B123,"출금"),SUM(I123-C124))))</f>
        <v>3296058</v>
      </c>
    </row>
    <row r="125" spans="1:10" x14ac:dyDescent="0.3">
      <c r="A125" s="6">
        <v>43689</v>
      </c>
      <c r="B125" s="15" t="s">
        <v>11</v>
      </c>
      <c r="C125" s="8">
        <v>0</v>
      </c>
      <c r="D125" s="16" t="s">
        <v>16</v>
      </c>
      <c r="E125" s="27">
        <v>49400</v>
      </c>
      <c r="F125" s="27">
        <v>89334</v>
      </c>
      <c r="G125" s="8">
        <f>E125+F125</f>
        <v>138734</v>
      </c>
      <c r="H125" s="8">
        <f t="shared" si="4"/>
        <v>28140210</v>
      </c>
      <c r="I125" s="9">
        <f>IF(EXACT(D125, "대출"),SUM(I124-G125),IF(EXACT(B125,"입금"),SUM(I124+C125),IF(EXACT(B124,"출금"),SUM(I124-C125))))</f>
        <v>3157324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복사본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dc:description/>
  <cp:lastModifiedBy>Windows 사용자</cp:lastModifiedBy>
  <cp:revision>1</cp:revision>
  <dcterms:created xsi:type="dcterms:W3CDTF">2019-08-13T23:47:02Z</dcterms:created>
  <dcterms:modified xsi:type="dcterms:W3CDTF">2021-08-28T08:23:13Z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