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jeffe\OneDrive\Documents\Newt\Asset Sources\"/>
    </mc:Choice>
  </mc:AlternateContent>
  <xr:revisionPtr revIDLastSave="34" documentId="1352B709AF1F1ABF2FF8B6AD09506959C044FE53" xr6:coauthVersionLast="25" xr6:coauthVersionMax="25" xr10:uidLastSave="{94C9A0EC-7983-4DFC-89F1-AE63612BF75B}"/>
  <bookViews>
    <workbookView xWindow="3108" yWindow="0" windowWidth="10776" windowHeight="4956" tabRatio="695" firstSheet="6" activeTab="9" xr2:uid="{00000000-000D-0000-FFFF-FFFF00000000}"/>
  </bookViews>
  <sheets>
    <sheet name="UBs" sheetId="1" r:id="rId1"/>
    <sheet name="UCs" sheetId="2" r:id="rId2"/>
    <sheet name="CHS" sheetId="3" r:id="rId3"/>
    <sheet name="RHS" sheetId="4" r:id="rId4"/>
    <sheet name="SHS" sheetId="5" r:id="rId5"/>
    <sheet name="PFC-secpropsdimsprops-EC3(UKNA)" sheetId="7" r:id="rId6"/>
    <sheet name="L-equal-secpropsdimsprops-EC3(U" sheetId="8" r:id="rId7"/>
    <sheet name="L-unequal-secpropsdimsprops-EC3" sheetId="9" r:id="rId8"/>
    <sheet name="PFC" sheetId="6" r:id="rId9"/>
    <sheet name="European H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0" l="1"/>
  <c r="R19" i="10"/>
  <c r="S19" i="10"/>
  <c r="T19" i="10"/>
  <c r="U19" i="10"/>
  <c r="V19" i="10"/>
  <c r="Q20" i="10"/>
  <c r="R20" i="10"/>
  <c r="S20" i="10"/>
  <c r="T20" i="10"/>
  <c r="U20" i="10"/>
  <c r="V20" i="10"/>
  <c r="Q21" i="10"/>
  <c r="R21" i="10"/>
  <c r="S21" i="10"/>
  <c r="T21" i="10"/>
  <c r="U21" i="10"/>
  <c r="V21" i="10"/>
  <c r="Q22" i="10"/>
  <c r="R22" i="10"/>
  <c r="S22" i="10"/>
  <c r="T22" i="10"/>
  <c r="U22" i="10"/>
  <c r="V22" i="10"/>
  <c r="Q23" i="10"/>
  <c r="R23" i="10"/>
  <c r="S23" i="10"/>
  <c r="T23" i="10"/>
  <c r="U23" i="10"/>
  <c r="V23" i="10"/>
  <c r="Q24" i="10"/>
  <c r="R24" i="10"/>
  <c r="S24" i="10"/>
  <c r="T24" i="10"/>
  <c r="U24" i="10"/>
  <c r="V24" i="10"/>
  <c r="Q25" i="10"/>
  <c r="R25" i="10"/>
  <c r="S25" i="10"/>
  <c r="T25" i="10"/>
  <c r="U25" i="10"/>
  <c r="V25" i="10"/>
  <c r="Q26" i="10"/>
  <c r="R26" i="10"/>
  <c r="S26" i="10"/>
  <c r="T26" i="10"/>
  <c r="U26" i="10"/>
  <c r="V26" i="10"/>
  <c r="Q27" i="10"/>
  <c r="R27" i="10"/>
  <c r="S27" i="10"/>
  <c r="T27" i="10"/>
  <c r="U27" i="10"/>
  <c r="V27" i="10"/>
  <c r="Q28" i="10"/>
  <c r="R28" i="10"/>
  <c r="S28" i="10"/>
  <c r="T28" i="10"/>
  <c r="U28" i="10"/>
  <c r="V28" i="10"/>
  <c r="Q29" i="10"/>
  <c r="R29" i="10"/>
  <c r="S29" i="10"/>
  <c r="T29" i="10"/>
  <c r="U29" i="10"/>
  <c r="V29" i="10"/>
  <c r="Q30" i="10"/>
  <c r="R30" i="10"/>
  <c r="S30" i="10"/>
  <c r="T30" i="10"/>
  <c r="U30" i="10"/>
  <c r="V30" i="10"/>
  <c r="Q31" i="10"/>
  <c r="R31" i="10"/>
  <c r="S31" i="10"/>
  <c r="T31" i="10"/>
  <c r="U31" i="10"/>
  <c r="V31" i="10"/>
  <c r="Q32" i="10"/>
  <c r="R32" i="10"/>
  <c r="S32" i="10"/>
  <c r="T32" i="10"/>
  <c r="U32" i="10"/>
  <c r="V32" i="10"/>
  <c r="Q33" i="10"/>
  <c r="R33" i="10"/>
  <c r="S33" i="10"/>
  <c r="T33" i="10"/>
  <c r="U33" i="10"/>
  <c r="V33" i="10"/>
  <c r="Q34" i="10"/>
  <c r="R34" i="10"/>
  <c r="S34" i="10"/>
  <c r="T34" i="10"/>
  <c r="U34" i="10"/>
  <c r="V34" i="10"/>
  <c r="Q35" i="10"/>
  <c r="R35" i="10"/>
  <c r="S35" i="10"/>
  <c r="T35" i="10"/>
  <c r="U35" i="10"/>
  <c r="V35" i="10"/>
  <c r="Q36" i="10"/>
  <c r="R36" i="10"/>
  <c r="S36" i="10"/>
  <c r="T36" i="10"/>
  <c r="U36" i="10"/>
  <c r="V36" i="10"/>
  <c r="Q37" i="10"/>
  <c r="R37" i="10"/>
  <c r="S37" i="10"/>
  <c r="T37" i="10"/>
  <c r="U37" i="10"/>
  <c r="V37" i="10"/>
  <c r="Q38" i="10"/>
  <c r="R38" i="10"/>
  <c r="S38" i="10"/>
  <c r="T38" i="10"/>
  <c r="U38" i="10"/>
  <c r="V38" i="10"/>
  <c r="Q39" i="10"/>
  <c r="R39" i="10"/>
  <c r="S39" i="10"/>
  <c r="T39" i="10"/>
  <c r="U39" i="10"/>
  <c r="V39" i="10"/>
  <c r="Q40" i="10"/>
  <c r="R40" i="10"/>
  <c r="S40" i="10"/>
  <c r="T40" i="10"/>
  <c r="U40" i="10"/>
  <c r="V40" i="10"/>
  <c r="Q41" i="10"/>
  <c r="R41" i="10"/>
  <c r="S41" i="10"/>
  <c r="T41" i="10"/>
  <c r="U41" i="10"/>
  <c r="V41" i="10"/>
  <c r="Q42" i="10"/>
  <c r="R42" i="10"/>
  <c r="S42" i="10"/>
  <c r="T42" i="10"/>
  <c r="U42" i="10"/>
  <c r="V42" i="10"/>
  <c r="Q43" i="10"/>
  <c r="R43" i="10"/>
  <c r="S43" i="10"/>
  <c r="T43" i="10"/>
  <c r="U43" i="10"/>
  <c r="V43" i="10"/>
  <c r="Q44" i="10"/>
  <c r="R44" i="10"/>
  <c r="S44" i="10"/>
  <c r="T44" i="10"/>
  <c r="U44" i="10"/>
  <c r="V44" i="10"/>
  <c r="Q45" i="10"/>
  <c r="R45" i="10"/>
  <c r="S45" i="10"/>
  <c r="T45" i="10"/>
  <c r="U45" i="10"/>
  <c r="V45" i="10"/>
  <c r="Q46" i="10"/>
  <c r="R46" i="10"/>
  <c r="S46" i="10"/>
  <c r="T46" i="10"/>
  <c r="U46" i="10"/>
  <c r="V46" i="10"/>
  <c r="Q47" i="10"/>
  <c r="R47" i="10"/>
  <c r="S47" i="10"/>
  <c r="T47" i="10"/>
  <c r="U47" i="10"/>
  <c r="V47" i="10"/>
  <c r="Q48" i="10"/>
  <c r="R48" i="10"/>
  <c r="S48" i="10"/>
  <c r="T48" i="10"/>
  <c r="U48" i="10"/>
  <c r="V48" i="10"/>
  <c r="Q49" i="10"/>
  <c r="R49" i="10"/>
  <c r="S49" i="10"/>
  <c r="T49" i="10"/>
  <c r="U49" i="10"/>
  <c r="V49" i="10"/>
  <c r="Q50" i="10"/>
  <c r="R50" i="10"/>
  <c r="S50" i="10"/>
  <c r="T50" i="10"/>
  <c r="U50" i="10"/>
  <c r="V50" i="10"/>
  <c r="Q51" i="10"/>
  <c r="R51" i="10"/>
  <c r="S51" i="10"/>
  <c r="T51" i="10"/>
  <c r="U51" i="10"/>
  <c r="V51" i="10"/>
  <c r="Q52" i="10"/>
  <c r="R52" i="10"/>
  <c r="S52" i="10"/>
  <c r="T52" i="10"/>
  <c r="U52" i="10"/>
  <c r="V52" i="10"/>
  <c r="Q53" i="10"/>
  <c r="R53" i="10"/>
  <c r="S53" i="10"/>
  <c r="T53" i="10"/>
  <c r="U53" i="10"/>
  <c r="V53" i="10"/>
  <c r="Q54" i="10"/>
  <c r="R54" i="10"/>
  <c r="S54" i="10"/>
  <c r="T54" i="10"/>
  <c r="U54" i="10"/>
  <c r="V54" i="10"/>
  <c r="Q55" i="10"/>
  <c r="R55" i="10"/>
  <c r="S55" i="10"/>
  <c r="T55" i="10"/>
  <c r="U55" i="10"/>
  <c r="V55" i="10"/>
  <c r="Q56" i="10"/>
  <c r="R56" i="10"/>
  <c r="S56" i="10"/>
  <c r="T56" i="10"/>
  <c r="U56" i="10"/>
  <c r="V56" i="10"/>
  <c r="Q57" i="10"/>
  <c r="R57" i="10"/>
  <c r="S57" i="10"/>
  <c r="T57" i="10"/>
  <c r="U57" i="10"/>
  <c r="V57" i="10"/>
  <c r="Q58" i="10"/>
  <c r="R58" i="10"/>
  <c r="S58" i="10"/>
  <c r="T58" i="10"/>
  <c r="U58" i="10"/>
  <c r="V58" i="10"/>
  <c r="Q59" i="10"/>
  <c r="R59" i="10"/>
  <c r="S59" i="10"/>
  <c r="T59" i="10"/>
  <c r="U59" i="10"/>
  <c r="V59" i="10"/>
  <c r="Q60" i="10"/>
  <c r="R60" i="10"/>
  <c r="S60" i="10"/>
  <c r="T60" i="10"/>
  <c r="U60" i="10"/>
  <c r="V60" i="10"/>
  <c r="Q61" i="10"/>
  <c r="R61" i="10"/>
  <c r="S61" i="10"/>
  <c r="T61" i="10"/>
  <c r="U61" i="10"/>
  <c r="V61" i="10"/>
  <c r="Q62" i="10"/>
  <c r="R62" i="10"/>
  <c r="S62" i="10"/>
  <c r="T62" i="10"/>
  <c r="U62" i="10"/>
  <c r="V62" i="10"/>
  <c r="Q63" i="10"/>
  <c r="R63" i="10"/>
  <c r="S63" i="10"/>
  <c r="T63" i="10"/>
  <c r="U63" i="10"/>
  <c r="V63" i="10"/>
  <c r="Q64" i="10"/>
  <c r="R64" i="10"/>
  <c r="S64" i="10"/>
  <c r="T64" i="10"/>
  <c r="U64" i="10"/>
  <c r="V64" i="10"/>
  <c r="Q65" i="10"/>
  <c r="R65" i="10"/>
  <c r="S65" i="10"/>
  <c r="T65" i="10"/>
  <c r="U65" i="10"/>
  <c r="V65" i="10"/>
  <c r="Q66" i="10"/>
  <c r="R66" i="10"/>
  <c r="S66" i="10"/>
  <c r="T66" i="10"/>
  <c r="U66" i="10"/>
  <c r="V66" i="10"/>
  <c r="Q67" i="10"/>
  <c r="R67" i="10"/>
  <c r="S67" i="10"/>
  <c r="T67" i="10"/>
  <c r="U67" i="10"/>
  <c r="V67" i="10"/>
  <c r="Q68" i="10"/>
  <c r="R68" i="10"/>
  <c r="S68" i="10"/>
  <c r="T68" i="10"/>
  <c r="U68" i="10"/>
  <c r="V68" i="10"/>
  <c r="Q69" i="10"/>
  <c r="R69" i="10"/>
  <c r="S69" i="10"/>
  <c r="T69" i="10"/>
  <c r="U69" i="10"/>
  <c r="V69" i="10"/>
  <c r="Q70" i="10"/>
  <c r="R70" i="10"/>
  <c r="S70" i="10"/>
  <c r="T70" i="10"/>
  <c r="U70" i="10"/>
  <c r="V70" i="10"/>
  <c r="Q71" i="10"/>
  <c r="R71" i="10"/>
  <c r="S71" i="10"/>
  <c r="T71" i="10"/>
  <c r="U71" i="10"/>
  <c r="V71" i="10"/>
  <c r="Q72" i="10"/>
  <c r="R72" i="10"/>
  <c r="S72" i="10"/>
  <c r="T72" i="10"/>
  <c r="U72" i="10"/>
  <c r="V72" i="10"/>
  <c r="Q73" i="10"/>
  <c r="R73" i="10"/>
  <c r="S73" i="10"/>
  <c r="T73" i="10"/>
  <c r="U73" i="10"/>
  <c r="V73" i="10"/>
  <c r="Q74" i="10"/>
  <c r="R74" i="10"/>
  <c r="S74" i="10"/>
  <c r="T74" i="10"/>
  <c r="U74" i="10"/>
  <c r="V74" i="10"/>
  <c r="Q75" i="10"/>
  <c r="R75" i="10"/>
  <c r="S75" i="10"/>
  <c r="T75" i="10"/>
  <c r="U75" i="10"/>
  <c r="V75" i="10"/>
  <c r="Q76" i="10"/>
  <c r="R76" i="10"/>
  <c r="S76" i="10"/>
  <c r="T76" i="10"/>
  <c r="U76" i="10"/>
  <c r="V76" i="10"/>
  <c r="Q77" i="10"/>
  <c r="R77" i="10"/>
  <c r="S77" i="10"/>
  <c r="T77" i="10"/>
  <c r="U77" i="10"/>
  <c r="V77" i="10"/>
  <c r="Q78" i="10"/>
  <c r="R78" i="10"/>
  <c r="S78" i="10"/>
  <c r="T78" i="10"/>
  <c r="U78" i="10"/>
  <c r="V78" i="10"/>
  <c r="Q79" i="10"/>
  <c r="R79" i="10"/>
  <c r="S79" i="10"/>
  <c r="T79" i="10"/>
  <c r="U79" i="10"/>
  <c r="V79" i="10"/>
  <c r="Q80" i="10"/>
  <c r="R80" i="10"/>
  <c r="S80" i="10"/>
  <c r="T80" i="10"/>
  <c r="U80" i="10"/>
  <c r="V80" i="10"/>
  <c r="Q81" i="10"/>
  <c r="R81" i="10"/>
  <c r="S81" i="10"/>
  <c r="T81" i="10"/>
  <c r="U81" i="10"/>
  <c r="V81" i="10"/>
  <c r="Q82" i="10"/>
  <c r="R82" i="10"/>
  <c r="S82" i="10"/>
  <c r="T82" i="10"/>
  <c r="U82" i="10"/>
  <c r="V82" i="10"/>
  <c r="Q83" i="10"/>
  <c r="R83" i="10"/>
  <c r="S83" i="10"/>
  <c r="T83" i="10"/>
  <c r="U83" i="10"/>
  <c r="V83" i="10"/>
  <c r="Q84" i="10"/>
  <c r="R84" i="10"/>
  <c r="S84" i="10"/>
  <c r="T84" i="10"/>
  <c r="U84" i="10"/>
  <c r="V84" i="10"/>
  <c r="Q85" i="10"/>
  <c r="R85" i="10"/>
  <c r="S85" i="10"/>
  <c r="T85" i="10"/>
  <c r="U85" i="10"/>
  <c r="V85" i="10"/>
  <c r="Q86" i="10"/>
  <c r="R86" i="10"/>
  <c r="S86" i="10"/>
  <c r="T86" i="10"/>
  <c r="U86" i="10"/>
  <c r="V86" i="10"/>
  <c r="Q87" i="10"/>
  <c r="R87" i="10"/>
  <c r="S87" i="10"/>
  <c r="T87" i="10"/>
  <c r="U87" i="10"/>
  <c r="V87" i="10"/>
  <c r="Q88" i="10"/>
  <c r="R88" i="10"/>
  <c r="S88" i="10"/>
  <c r="T88" i="10"/>
  <c r="U88" i="10"/>
  <c r="V88" i="10"/>
  <c r="Q89" i="10"/>
  <c r="R89" i="10"/>
  <c r="S89" i="10"/>
  <c r="T89" i="10"/>
  <c r="U89" i="10"/>
  <c r="V89" i="10"/>
  <c r="Q90" i="10"/>
  <c r="R90" i="10"/>
  <c r="S90" i="10"/>
  <c r="T90" i="10"/>
  <c r="U90" i="10"/>
  <c r="V90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" i="10"/>
  <c r="T18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" i="10"/>
  <c r="AF49" i="9" l="1"/>
  <c r="AE49" i="9"/>
  <c r="AC49" i="9"/>
  <c r="AD49" i="9" s="1"/>
  <c r="AB49" i="9"/>
  <c r="AA49" i="9"/>
  <c r="Z49" i="9"/>
  <c r="AF48" i="9"/>
  <c r="AE48" i="9"/>
  <c r="AD48" i="9"/>
  <c r="AC48" i="9"/>
  <c r="AB48" i="9"/>
  <c r="AA48" i="9"/>
  <c r="Z48" i="9"/>
  <c r="AF47" i="9"/>
  <c r="AE47" i="9"/>
  <c r="AC47" i="9"/>
  <c r="AD47" i="9" s="1"/>
  <c r="AB47" i="9"/>
  <c r="AA47" i="9"/>
  <c r="Z47" i="9"/>
  <c r="AF46" i="9"/>
  <c r="AE46" i="9"/>
  <c r="AD46" i="9"/>
  <c r="AC46" i="9"/>
  <c r="AB46" i="9"/>
  <c r="AA46" i="9"/>
  <c r="Z46" i="9"/>
  <c r="AF45" i="9"/>
  <c r="AE45" i="9"/>
  <c r="AC45" i="9"/>
  <c r="AD45" i="9" s="1"/>
  <c r="AB45" i="9"/>
  <c r="AA45" i="9"/>
  <c r="Z45" i="9"/>
  <c r="AF44" i="9"/>
  <c r="AE44" i="9"/>
  <c r="AD44" i="9"/>
  <c r="AC44" i="9"/>
  <c r="AB44" i="9"/>
  <c r="AA44" i="9"/>
  <c r="Z44" i="9"/>
  <c r="AF43" i="9"/>
  <c r="AE43" i="9"/>
  <c r="AC43" i="9"/>
  <c r="AD43" i="9" s="1"/>
  <c r="AB43" i="9"/>
  <c r="AA43" i="9"/>
  <c r="Z43" i="9"/>
  <c r="AF42" i="9"/>
  <c r="AE42" i="9"/>
  <c r="AD42" i="9"/>
  <c r="AC42" i="9"/>
  <c r="AB42" i="9"/>
  <c r="AA42" i="9"/>
  <c r="Z42" i="9"/>
  <c r="AF41" i="9"/>
  <c r="AE41" i="9"/>
  <c r="AC41" i="9"/>
  <c r="AD41" i="9" s="1"/>
  <c r="AB41" i="9"/>
  <c r="AA41" i="9"/>
  <c r="Z41" i="9"/>
  <c r="AF40" i="9"/>
  <c r="AE40" i="9"/>
  <c r="AC40" i="9"/>
  <c r="AD40" i="9" s="1"/>
  <c r="AB40" i="9"/>
  <c r="AA40" i="9"/>
  <c r="Z40" i="9"/>
  <c r="AF39" i="9"/>
  <c r="AE39" i="9"/>
  <c r="AC39" i="9"/>
  <c r="AD39" i="9" s="1"/>
  <c r="AB39" i="9"/>
  <c r="AA39" i="9"/>
  <c r="Z39" i="9"/>
  <c r="AF38" i="9"/>
  <c r="AE38" i="9"/>
  <c r="AD38" i="9"/>
  <c r="AC38" i="9"/>
  <c r="AB38" i="9"/>
  <c r="AA38" i="9"/>
  <c r="Z38" i="9"/>
  <c r="AF37" i="9"/>
  <c r="AE37" i="9"/>
  <c r="AC37" i="9"/>
  <c r="AD37" i="9" s="1"/>
  <c r="AB37" i="9"/>
  <c r="AA37" i="9"/>
  <c r="Z37" i="9"/>
  <c r="AF36" i="9"/>
  <c r="AE36" i="9"/>
  <c r="AD36" i="9"/>
  <c r="AC36" i="9"/>
  <c r="AB36" i="9"/>
  <c r="AA36" i="9"/>
  <c r="Z36" i="9"/>
  <c r="AF35" i="9"/>
  <c r="AE35" i="9"/>
  <c r="AC35" i="9"/>
  <c r="AD35" i="9" s="1"/>
  <c r="AB35" i="9"/>
  <c r="AA35" i="9"/>
  <c r="Z35" i="9"/>
  <c r="AF34" i="9"/>
  <c r="AE34" i="9"/>
  <c r="AD34" i="9"/>
  <c r="AC34" i="9"/>
  <c r="AB34" i="9"/>
  <c r="AA34" i="9"/>
  <c r="Z34" i="9"/>
  <c r="AF33" i="9"/>
  <c r="AE33" i="9"/>
  <c r="AC33" i="9"/>
  <c r="AD33" i="9" s="1"/>
  <c r="AB33" i="9"/>
  <c r="AA33" i="9"/>
  <c r="Z33" i="9"/>
  <c r="AF32" i="9"/>
  <c r="AE32" i="9"/>
  <c r="AC32" i="9"/>
  <c r="AD32" i="9" s="1"/>
  <c r="AB32" i="9"/>
  <c r="AA32" i="9"/>
  <c r="Z32" i="9"/>
  <c r="AF31" i="9"/>
  <c r="AE31" i="9"/>
  <c r="AD31" i="9"/>
  <c r="AC31" i="9"/>
  <c r="AB31" i="9"/>
  <c r="AA31" i="9"/>
  <c r="Z31" i="9"/>
  <c r="AF30" i="9"/>
  <c r="AE30" i="9"/>
  <c r="AD30" i="9"/>
  <c r="AC30" i="9"/>
  <c r="AB30" i="9"/>
  <c r="AA30" i="9"/>
  <c r="Z30" i="9"/>
  <c r="AF29" i="9"/>
  <c r="AE29" i="9"/>
  <c r="AC29" i="9"/>
  <c r="AD29" i="9" s="1"/>
  <c r="AB29" i="9"/>
  <c r="AA29" i="9"/>
  <c r="Z29" i="9"/>
  <c r="AF28" i="9"/>
  <c r="AE28" i="9"/>
  <c r="AD28" i="9"/>
  <c r="AC28" i="9"/>
  <c r="AB28" i="9"/>
  <c r="AA28" i="9"/>
  <c r="Z28" i="9"/>
  <c r="AF27" i="9"/>
  <c r="AE27" i="9"/>
  <c r="AC27" i="9"/>
  <c r="AD27" i="9" s="1"/>
  <c r="AB27" i="9"/>
  <c r="AA27" i="9"/>
  <c r="Z27" i="9"/>
  <c r="AF26" i="9"/>
  <c r="AE26" i="9"/>
  <c r="AD26" i="9"/>
  <c r="AC26" i="9"/>
  <c r="AB26" i="9"/>
  <c r="AA26" i="9"/>
  <c r="Z26" i="9"/>
  <c r="AF25" i="9"/>
  <c r="AE25" i="9"/>
  <c r="AC25" i="9"/>
  <c r="AD25" i="9" s="1"/>
  <c r="AB25" i="9"/>
  <c r="AA25" i="9"/>
  <c r="Z25" i="9"/>
  <c r="AF24" i="9"/>
  <c r="AE24" i="9"/>
  <c r="AC24" i="9"/>
  <c r="AD24" i="9" s="1"/>
  <c r="AB24" i="9"/>
  <c r="AA24" i="9"/>
  <c r="Z24" i="9"/>
  <c r="AF23" i="9"/>
  <c r="AE23" i="9"/>
  <c r="AD23" i="9"/>
  <c r="AC23" i="9"/>
  <c r="AB23" i="9"/>
  <c r="AA23" i="9"/>
  <c r="Z23" i="9"/>
  <c r="AF22" i="9"/>
  <c r="AE22" i="9"/>
  <c r="AD22" i="9"/>
  <c r="AC22" i="9"/>
  <c r="AB22" i="9"/>
  <c r="AA22" i="9"/>
  <c r="Z22" i="9"/>
  <c r="AF21" i="9"/>
  <c r="AE21" i="9"/>
  <c r="AC21" i="9"/>
  <c r="AD21" i="9" s="1"/>
  <c r="AB21" i="9"/>
  <c r="AA21" i="9"/>
  <c r="Z21" i="9"/>
  <c r="AF20" i="9"/>
  <c r="AE20" i="9"/>
  <c r="AD20" i="9"/>
  <c r="AC20" i="9"/>
  <c r="AB20" i="9"/>
  <c r="AA20" i="9"/>
  <c r="Z20" i="9"/>
  <c r="AF19" i="9"/>
  <c r="AE19" i="9"/>
  <c r="AC19" i="9"/>
  <c r="AD19" i="9" s="1"/>
  <c r="AB19" i="9"/>
  <c r="AA19" i="9"/>
  <c r="Z19" i="9"/>
  <c r="AF18" i="9"/>
  <c r="AE18" i="9"/>
  <c r="AD18" i="9"/>
  <c r="AC18" i="9"/>
  <c r="AB18" i="9"/>
  <c r="AA18" i="9"/>
  <c r="Z18" i="9"/>
  <c r="AF17" i="9"/>
  <c r="AE17" i="9"/>
  <c r="AC17" i="9"/>
  <c r="AD17" i="9" s="1"/>
  <c r="AB17" i="9"/>
  <c r="AA17" i="9"/>
  <c r="Z17" i="9"/>
  <c r="AF16" i="9"/>
  <c r="AE16" i="9"/>
  <c r="AD16" i="9"/>
  <c r="AC16" i="9"/>
  <c r="AB16" i="9"/>
  <c r="AA16" i="9"/>
  <c r="Z16" i="9"/>
  <c r="AF15" i="9"/>
  <c r="AE15" i="9"/>
  <c r="AD15" i="9"/>
  <c r="AC15" i="9"/>
  <c r="AB15" i="9"/>
  <c r="AA15" i="9"/>
  <c r="Z15" i="9"/>
  <c r="AF14" i="9"/>
  <c r="AE14" i="9"/>
  <c r="AD14" i="9"/>
  <c r="AC14" i="9"/>
  <c r="AB14" i="9"/>
  <c r="AA14" i="9"/>
  <c r="Z14" i="9"/>
  <c r="AF13" i="9"/>
  <c r="AE13" i="9"/>
  <c r="AC13" i="9"/>
  <c r="AD13" i="9" s="1"/>
  <c r="AB13" i="9"/>
  <c r="AA13" i="9"/>
  <c r="Z13" i="9"/>
  <c r="AF12" i="9"/>
  <c r="AE12" i="9"/>
  <c r="AD12" i="9"/>
  <c r="AC12" i="9"/>
  <c r="AB12" i="9"/>
  <c r="AA12" i="9"/>
  <c r="Z12" i="9"/>
  <c r="AF11" i="9"/>
  <c r="AE11" i="9"/>
  <c r="AC11" i="9"/>
  <c r="AD11" i="9" s="1"/>
  <c r="AB11" i="9"/>
  <c r="AA11" i="9"/>
  <c r="Z11" i="9"/>
  <c r="Y52" i="8"/>
  <c r="X52" i="8"/>
  <c r="V52" i="8"/>
  <c r="W52" i="8" s="1"/>
  <c r="U52" i="8"/>
  <c r="S52" i="8"/>
  <c r="Y51" i="8"/>
  <c r="X51" i="8"/>
  <c r="V51" i="8"/>
  <c r="W51" i="8" s="1"/>
  <c r="U51" i="8"/>
  <c r="S51" i="8"/>
  <c r="Y50" i="8"/>
  <c r="X50" i="8"/>
  <c r="V50" i="8"/>
  <c r="W50" i="8" s="1"/>
  <c r="U50" i="8"/>
  <c r="S50" i="8"/>
  <c r="Y49" i="8"/>
  <c r="X49" i="8"/>
  <c r="V49" i="8"/>
  <c r="W49" i="8" s="1"/>
  <c r="U49" i="8"/>
  <c r="S49" i="8"/>
  <c r="Y48" i="8"/>
  <c r="X48" i="8"/>
  <c r="V48" i="8"/>
  <c r="W48" i="8" s="1"/>
  <c r="U48" i="8"/>
  <c r="S48" i="8"/>
  <c r="Y47" i="8"/>
  <c r="X47" i="8"/>
  <c r="V47" i="8"/>
  <c r="W47" i="8" s="1"/>
  <c r="U47" i="8"/>
  <c r="S47" i="8"/>
  <c r="Y46" i="8"/>
  <c r="X46" i="8"/>
  <c r="V46" i="8"/>
  <c r="W46" i="8" s="1"/>
  <c r="U46" i="8"/>
  <c r="S46" i="8"/>
  <c r="Y45" i="8"/>
  <c r="X45" i="8"/>
  <c r="V45" i="8"/>
  <c r="W45" i="8" s="1"/>
  <c r="U45" i="8"/>
  <c r="S45" i="8"/>
  <c r="Y44" i="8"/>
  <c r="X44" i="8"/>
  <c r="V44" i="8"/>
  <c r="W44" i="8" s="1"/>
  <c r="U44" i="8"/>
  <c r="S44" i="8"/>
  <c r="Y43" i="8"/>
  <c r="X43" i="8"/>
  <c r="V43" i="8"/>
  <c r="W43" i="8" s="1"/>
  <c r="U43" i="8"/>
  <c r="S43" i="8"/>
  <c r="Y42" i="8"/>
  <c r="X42" i="8"/>
  <c r="V42" i="8"/>
  <c r="W42" i="8" s="1"/>
  <c r="U42" i="8"/>
  <c r="S42" i="8"/>
  <c r="Y41" i="8"/>
  <c r="X41" i="8"/>
  <c r="V41" i="8"/>
  <c r="W41" i="8" s="1"/>
  <c r="U41" i="8"/>
  <c r="S41" i="8"/>
  <c r="Y40" i="8"/>
  <c r="X40" i="8"/>
  <c r="V40" i="8"/>
  <c r="W40" i="8" s="1"/>
  <c r="U40" i="8"/>
  <c r="S40" i="8"/>
  <c r="Y39" i="8"/>
  <c r="X39" i="8"/>
  <c r="V39" i="8"/>
  <c r="W39" i="8" s="1"/>
  <c r="U39" i="8"/>
  <c r="S39" i="8"/>
  <c r="Y38" i="8"/>
  <c r="X38" i="8"/>
  <c r="V38" i="8"/>
  <c r="W38" i="8" s="1"/>
  <c r="U38" i="8"/>
  <c r="S38" i="8"/>
  <c r="Y37" i="8"/>
  <c r="X37" i="8"/>
  <c r="V37" i="8"/>
  <c r="W37" i="8" s="1"/>
  <c r="U37" i="8"/>
  <c r="S37" i="8"/>
  <c r="Y36" i="8"/>
  <c r="X36" i="8"/>
  <c r="V36" i="8"/>
  <c r="W36" i="8" s="1"/>
  <c r="U36" i="8"/>
  <c r="S36" i="8"/>
  <c r="Y35" i="8"/>
  <c r="X35" i="8"/>
  <c r="V35" i="8"/>
  <c r="W35" i="8" s="1"/>
  <c r="U35" i="8"/>
  <c r="S35" i="8"/>
  <c r="Y34" i="8"/>
  <c r="X34" i="8"/>
  <c r="V34" i="8"/>
  <c r="W34" i="8" s="1"/>
  <c r="T34" i="8"/>
  <c r="U34" i="8" s="1"/>
  <c r="S34" i="8"/>
  <c r="Y33" i="8"/>
  <c r="X33" i="8"/>
  <c r="W33" i="8"/>
  <c r="V33" i="8"/>
  <c r="U33" i="8"/>
  <c r="T33" i="8"/>
  <c r="S33" i="8"/>
  <c r="Y32" i="8"/>
  <c r="X32" i="8"/>
  <c r="V32" i="8"/>
  <c r="W32" i="8" s="1"/>
  <c r="T32" i="8"/>
  <c r="U32" i="8" s="1"/>
  <c r="S32" i="8"/>
  <c r="Y31" i="8"/>
  <c r="X31" i="8"/>
  <c r="W31" i="8"/>
  <c r="V31" i="8"/>
  <c r="U31" i="8"/>
  <c r="T31" i="8"/>
  <c r="S31" i="8"/>
  <c r="Y30" i="8"/>
  <c r="X30" i="8"/>
  <c r="V30" i="8"/>
  <c r="W30" i="8" s="1"/>
  <c r="U30" i="8"/>
  <c r="S30" i="8"/>
  <c r="Y29" i="8"/>
  <c r="X29" i="8"/>
  <c r="V29" i="8"/>
  <c r="W29" i="8" s="1"/>
  <c r="U29" i="8"/>
  <c r="S29" i="8"/>
  <c r="Y28" i="8"/>
  <c r="X28" i="8"/>
  <c r="V28" i="8"/>
  <c r="W28" i="8" s="1"/>
  <c r="U28" i="8"/>
  <c r="S28" i="8"/>
  <c r="Y27" i="8"/>
  <c r="X27" i="8"/>
  <c r="V27" i="8"/>
  <c r="W27" i="8" s="1"/>
  <c r="U27" i="8"/>
  <c r="S27" i="8"/>
  <c r="Y26" i="8"/>
  <c r="X26" i="8"/>
  <c r="V26" i="8"/>
  <c r="W26" i="8" s="1"/>
  <c r="U26" i="8"/>
  <c r="S26" i="8"/>
  <c r="Y25" i="8"/>
  <c r="X25" i="8"/>
  <c r="V25" i="8"/>
  <c r="W25" i="8" s="1"/>
  <c r="U25" i="8"/>
  <c r="S25" i="8"/>
  <c r="Y24" i="8"/>
  <c r="X24" i="8"/>
  <c r="V24" i="8"/>
  <c r="W24" i="8" s="1"/>
  <c r="U24" i="8"/>
  <c r="S24" i="8"/>
  <c r="Y23" i="8"/>
  <c r="X23" i="8"/>
  <c r="V23" i="8"/>
  <c r="W23" i="8" s="1"/>
  <c r="U23" i="8"/>
  <c r="S23" i="8"/>
  <c r="Y22" i="8"/>
  <c r="X22" i="8"/>
  <c r="V22" i="8"/>
  <c r="W22" i="8" s="1"/>
  <c r="U22" i="8"/>
  <c r="S22" i="8"/>
  <c r="Y21" i="8"/>
  <c r="X21" i="8"/>
  <c r="V21" i="8"/>
  <c r="W21" i="8" s="1"/>
  <c r="U21" i="8"/>
  <c r="S21" i="8"/>
  <c r="Y20" i="8"/>
  <c r="X20" i="8"/>
  <c r="V20" i="8"/>
  <c r="W20" i="8" s="1"/>
  <c r="U20" i="8"/>
  <c r="S20" i="8"/>
  <c r="Y19" i="8"/>
  <c r="X19" i="8"/>
  <c r="V19" i="8"/>
  <c r="W19" i="8" s="1"/>
  <c r="U19" i="8"/>
  <c r="S19" i="8"/>
  <c r="Y18" i="8"/>
  <c r="X18" i="8"/>
  <c r="V18" i="8"/>
  <c r="W18" i="8" s="1"/>
  <c r="U18" i="8"/>
  <c r="S18" i="8"/>
  <c r="Y17" i="8"/>
  <c r="X17" i="8"/>
  <c r="V17" i="8"/>
  <c r="W17" i="8" s="1"/>
  <c r="U17" i="8"/>
  <c r="S17" i="8"/>
  <c r="Y16" i="8"/>
  <c r="X16" i="8"/>
  <c r="V16" i="8"/>
  <c r="W16" i="8" s="1"/>
  <c r="U16" i="8"/>
  <c r="S16" i="8"/>
  <c r="Y15" i="8"/>
  <c r="X15" i="8"/>
  <c r="V15" i="8"/>
  <c r="W15" i="8" s="1"/>
  <c r="U15" i="8"/>
  <c r="S15" i="8"/>
  <c r="Y14" i="8"/>
  <c r="X14" i="8"/>
  <c r="V14" i="8"/>
  <c r="W14" i="8" s="1"/>
  <c r="U14" i="8"/>
  <c r="S14" i="8"/>
  <c r="Y13" i="8"/>
  <c r="X13" i="8"/>
  <c r="V13" i="8"/>
  <c r="W13" i="8" s="1"/>
  <c r="U13" i="8"/>
  <c r="S13" i="8"/>
  <c r="Y12" i="8"/>
  <c r="X12" i="8"/>
  <c r="V12" i="8"/>
  <c r="W12" i="8" s="1"/>
  <c r="U12" i="8"/>
  <c r="S12" i="8"/>
  <c r="Y11" i="8"/>
  <c r="X11" i="8"/>
  <c r="V11" i="8"/>
  <c r="W11" i="8" s="1"/>
  <c r="U11" i="8"/>
  <c r="S11" i="8"/>
  <c r="AL26" i="7"/>
  <c r="AK26" i="7"/>
  <c r="AJ26" i="7"/>
  <c r="AI26" i="7"/>
  <c r="AH26" i="7"/>
  <c r="AG26" i="7"/>
  <c r="AL25" i="7"/>
  <c r="AK25" i="7"/>
  <c r="AJ25" i="7"/>
  <c r="AI25" i="7"/>
  <c r="AH25" i="7"/>
  <c r="AG25" i="7"/>
  <c r="AL24" i="7"/>
  <c r="AK24" i="7"/>
  <c r="AJ24" i="7"/>
  <c r="AI24" i="7"/>
  <c r="AH24" i="7"/>
  <c r="AG24" i="7"/>
  <c r="AL23" i="7"/>
  <c r="AK23" i="7"/>
  <c r="AJ23" i="7"/>
  <c r="AI23" i="7"/>
  <c r="AH23" i="7"/>
  <c r="AG23" i="7"/>
  <c r="AL22" i="7"/>
  <c r="AK22" i="7"/>
  <c r="AJ22" i="7"/>
  <c r="AI22" i="7"/>
  <c r="AH22" i="7"/>
  <c r="AG22" i="7"/>
  <c r="AL21" i="7"/>
  <c r="AK21" i="7"/>
  <c r="AJ21" i="7"/>
  <c r="AI21" i="7"/>
  <c r="AH21" i="7"/>
  <c r="AG21" i="7"/>
  <c r="AL20" i="7"/>
  <c r="AK20" i="7"/>
  <c r="AJ20" i="7"/>
  <c r="AI20" i="7"/>
  <c r="AH20" i="7"/>
  <c r="AG20" i="7"/>
  <c r="AL19" i="7"/>
  <c r="AK19" i="7"/>
  <c r="AJ19" i="7"/>
  <c r="AI19" i="7"/>
  <c r="AH19" i="7"/>
  <c r="AG19" i="7"/>
  <c r="AL18" i="7"/>
  <c r="AK18" i="7"/>
  <c r="AJ18" i="7"/>
  <c r="AI18" i="7"/>
  <c r="AH18" i="7"/>
  <c r="AG18" i="7"/>
  <c r="AL17" i="7"/>
  <c r="AK17" i="7"/>
  <c r="AJ17" i="7"/>
  <c r="AI17" i="7"/>
  <c r="AH17" i="7"/>
  <c r="AG17" i="7"/>
  <c r="AL16" i="7"/>
  <c r="AK16" i="7"/>
  <c r="AJ16" i="7"/>
  <c r="AI16" i="7"/>
  <c r="AH16" i="7"/>
  <c r="AG16" i="7"/>
  <c r="AL15" i="7"/>
  <c r="AK15" i="7"/>
  <c r="AJ15" i="7"/>
  <c r="AI15" i="7"/>
  <c r="AH15" i="7"/>
  <c r="AG15" i="7"/>
  <c r="AL14" i="7"/>
  <c r="AK14" i="7"/>
  <c r="AJ14" i="7"/>
  <c r="AI14" i="7"/>
  <c r="AH14" i="7"/>
  <c r="AG14" i="7"/>
  <c r="AL13" i="7"/>
  <c r="AK13" i="7"/>
  <c r="AJ13" i="7"/>
  <c r="AI13" i="7"/>
  <c r="AH13" i="7"/>
  <c r="AG13" i="7"/>
  <c r="AL12" i="7"/>
  <c r="AK12" i="7"/>
  <c r="AJ12" i="7"/>
  <c r="AI12" i="7"/>
  <c r="AH12" i="7"/>
  <c r="AG12" i="7"/>
  <c r="AL11" i="7"/>
  <c r="AK11" i="7"/>
  <c r="AJ11" i="7"/>
  <c r="AI11" i="7"/>
  <c r="AH11" i="7"/>
  <c r="AG11" i="7"/>
  <c r="X2" i="4" l="1"/>
  <c r="Y2" i="4"/>
  <c r="Z2" i="4"/>
  <c r="AA2" i="4"/>
  <c r="AB2" i="4"/>
  <c r="X3" i="4"/>
  <c r="Y3" i="4"/>
  <c r="Z3" i="4"/>
  <c r="AA3" i="4"/>
  <c r="AB3" i="4"/>
  <c r="X4" i="4"/>
  <c r="Y4" i="4"/>
  <c r="Z4" i="4"/>
  <c r="AA4" i="4"/>
  <c r="AB4" i="4"/>
  <c r="X5" i="4"/>
  <c r="Y5" i="4"/>
  <c r="Z5" i="4"/>
  <c r="AA5" i="4"/>
  <c r="AB5" i="4"/>
  <c r="X6" i="4"/>
  <c r="Y6" i="4"/>
  <c r="Z6" i="4"/>
  <c r="AA6" i="4"/>
  <c r="AB6" i="4"/>
  <c r="X7" i="4"/>
  <c r="Y7" i="4"/>
  <c r="Z7" i="4"/>
  <c r="AA7" i="4"/>
  <c r="AB7" i="4"/>
  <c r="X8" i="4"/>
  <c r="Y8" i="4"/>
  <c r="Z8" i="4"/>
  <c r="AA8" i="4"/>
  <c r="AB8" i="4"/>
  <c r="X9" i="4"/>
  <c r="Y9" i="4"/>
  <c r="Z9" i="4"/>
  <c r="AA9" i="4"/>
  <c r="AB9" i="4"/>
  <c r="X10" i="4"/>
  <c r="Y10" i="4"/>
  <c r="Z10" i="4"/>
  <c r="AA10" i="4"/>
  <c r="AB10" i="4"/>
  <c r="X11" i="4"/>
  <c r="Y11" i="4"/>
  <c r="Z11" i="4"/>
  <c r="AA11" i="4"/>
  <c r="AB11" i="4"/>
  <c r="X12" i="4"/>
  <c r="Y12" i="4"/>
  <c r="Z12" i="4"/>
  <c r="AA12" i="4"/>
  <c r="AB12" i="4"/>
  <c r="X13" i="4"/>
  <c r="Y13" i="4"/>
  <c r="Z13" i="4"/>
  <c r="AA13" i="4"/>
  <c r="AB13" i="4"/>
  <c r="X14" i="4"/>
  <c r="Y14" i="4"/>
  <c r="Z14" i="4"/>
  <c r="AA14" i="4"/>
  <c r="AB14" i="4"/>
  <c r="X15" i="4"/>
  <c r="Y15" i="4"/>
  <c r="Z15" i="4"/>
  <c r="AA15" i="4"/>
  <c r="AB15" i="4"/>
  <c r="X16" i="4"/>
  <c r="Y16" i="4"/>
  <c r="Z16" i="4"/>
  <c r="AA16" i="4"/>
  <c r="AB16" i="4"/>
  <c r="X17" i="4"/>
  <c r="Y17" i="4"/>
  <c r="Z17" i="4"/>
  <c r="AA17" i="4"/>
  <c r="AB17" i="4"/>
  <c r="X18" i="4"/>
  <c r="Y18" i="4"/>
  <c r="Z18" i="4"/>
  <c r="AA18" i="4"/>
  <c r="AB18" i="4"/>
  <c r="X19" i="4"/>
  <c r="Y19" i="4"/>
  <c r="Z19" i="4"/>
  <c r="AA19" i="4"/>
  <c r="AB19" i="4"/>
  <c r="X20" i="4"/>
  <c r="Y20" i="4"/>
  <c r="Z20" i="4"/>
  <c r="AA20" i="4"/>
  <c r="AB20" i="4"/>
  <c r="X21" i="4"/>
  <c r="Y21" i="4"/>
  <c r="Z21" i="4"/>
  <c r="AA21" i="4"/>
  <c r="AB21" i="4"/>
  <c r="X22" i="4"/>
  <c r="Y22" i="4"/>
  <c r="Z22" i="4"/>
  <c r="AA22" i="4"/>
  <c r="AB22" i="4"/>
  <c r="X23" i="4"/>
  <c r="Y23" i="4"/>
  <c r="Z23" i="4"/>
  <c r="AA23" i="4"/>
  <c r="AB23" i="4"/>
  <c r="X24" i="4"/>
  <c r="Y24" i="4"/>
  <c r="Z24" i="4"/>
  <c r="AA24" i="4"/>
  <c r="AB24" i="4"/>
  <c r="X25" i="4"/>
  <c r="Y25" i="4"/>
  <c r="Z25" i="4"/>
  <c r="AA25" i="4"/>
  <c r="AB25" i="4"/>
  <c r="X26" i="4"/>
  <c r="Y26" i="4"/>
  <c r="Z26" i="4"/>
  <c r="AA26" i="4"/>
  <c r="AB26" i="4"/>
  <c r="X27" i="4"/>
  <c r="Y27" i="4"/>
  <c r="Z27" i="4"/>
  <c r="AA27" i="4"/>
  <c r="AB27" i="4"/>
  <c r="X28" i="4"/>
  <c r="Y28" i="4"/>
  <c r="Z28" i="4"/>
  <c r="AA28" i="4"/>
  <c r="AB28" i="4"/>
  <c r="X29" i="4"/>
  <c r="Y29" i="4"/>
  <c r="Z29" i="4"/>
  <c r="AA29" i="4"/>
  <c r="AB29" i="4"/>
  <c r="X30" i="4"/>
  <c r="Y30" i="4"/>
  <c r="Z30" i="4"/>
  <c r="AA30" i="4"/>
  <c r="AB30" i="4"/>
  <c r="X31" i="4"/>
  <c r="Y31" i="4"/>
  <c r="Z31" i="4"/>
  <c r="AA31" i="4"/>
  <c r="AB31" i="4"/>
  <c r="X32" i="4"/>
  <c r="Y32" i="4"/>
  <c r="Z32" i="4"/>
  <c r="AA32" i="4"/>
  <c r="AB32" i="4"/>
  <c r="X33" i="4"/>
  <c r="Y33" i="4"/>
  <c r="Z33" i="4"/>
  <c r="AA33" i="4"/>
  <c r="AB33" i="4"/>
  <c r="X34" i="4"/>
  <c r="Y34" i="4"/>
  <c r="Z34" i="4"/>
  <c r="AA34" i="4"/>
  <c r="AB34" i="4"/>
  <c r="X35" i="4"/>
  <c r="Y35" i="4"/>
  <c r="Z35" i="4"/>
  <c r="AA35" i="4"/>
  <c r="AB35" i="4"/>
  <c r="X36" i="4"/>
  <c r="Y36" i="4"/>
  <c r="Z36" i="4"/>
  <c r="AA36" i="4"/>
  <c r="AB36" i="4"/>
  <c r="X37" i="4"/>
  <c r="Y37" i="4"/>
  <c r="Z37" i="4"/>
  <c r="AA37" i="4"/>
  <c r="AB37" i="4"/>
  <c r="X38" i="4"/>
  <c r="Y38" i="4"/>
  <c r="Z38" i="4"/>
  <c r="AA38" i="4"/>
  <c r="AB38" i="4"/>
  <c r="X39" i="4"/>
  <c r="Y39" i="4"/>
  <c r="Z39" i="4"/>
  <c r="AA39" i="4"/>
  <c r="AB39" i="4"/>
  <c r="X40" i="4"/>
  <c r="Y40" i="4"/>
  <c r="Z40" i="4"/>
  <c r="AA40" i="4"/>
  <c r="AB40" i="4"/>
  <c r="X41" i="4"/>
  <c r="Y41" i="4"/>
  <c r="Z41" i="4"/>
  <c r="AA41" i="4"/>
  <c r="AB41" i="4"/>
  <c r="X42" i="4"/>
  <c r="Y42" i="4"/>
  <c r="Z42" i="4"/>
  <c r="AA42" i="4"/>
  <c r="AB42" i="4"/>
  <c r="X43" i="4"/>
  <c r="Y43" i="4"/>
  <c r="Z43" i="4"/>
  <c r="AA43" i="4"/>
  <c r="AB43" i="4"/>
  <c r="X44" i="4"/>
  <c r="Y44" i="4"/>
  <c r="Z44" i="4"/>
  <c r="AA44" i="4"/>
  <c r="AB44" i="4"/>
  <c r="X45" i="4"/>
  <c r="Y45" i="4"/>
  <c r="Z45" i="4"/>
  <c r="AA45" i="4"/>
  <c r="AB45" i="4"/>
  <c r="X46" i="4"/>
  <c r="Y46" i="4"/>
  <c r="Z46" i="4"/>
  <c r="AA46" i="4"/>
  <c r="AB46" i="4"/>
  <c r="X47" i="4"/>
  <c r="Y47" i="4"/>
  <c r="Z47" i="4"/>
  <c r="AA47" i="4"/>
  <c r="AB47" i="4"/>
  <c r="X48" i="4"/>
  <c r="Y48" i="4"/>
  <c r="Z48" i="4"/>
  <c r="AA48" i="4"/>
  <c r="AB48" i="4"/>
  <c r="X49" i="4"/>
  <c r="Y49" i="4"/>
  <c r="Z49" i="4"/>
  <c r="AA49" i="4"/>
  <c r="AB49" i="4"/>
  <c r="X50" i="4"/>
  <c r="Y50" i="4"/>
  <c r="Z50" i="4"/>
  <c r="AA50" i="4"/>
  <c r="AB50" i="4"/>
  <c r="X51" i="4"/>
  <c r="Y51" i="4"/>
  <c r="Z51" i="4"/>
  <c r="AA51" i="4"/>
  <c r="AB51" i="4"/>
  <c r="X52" i="4"/>
  <c r="Y52" i="4"/>
  <c r="Z52" i="4"/>
  <c r="AA52" i="4"/>
  <c r="AB52" i="4"/>
  <c r="X53" i="4"/>
  <c r="Y53" i="4"/>
  <c r="Z53" i="4"/>
  <c r="AA53" i="4"/>
  <c r="AB53" i="4"/>
  <c r="X54" i="4"/>
  <c r="Y54" i="4"/>
  <c r="Z54" i="4"/>
  <c r="AA54" i="4"/>
  <c r="AB54" i="4"/>
  <c r="X55" i="4"/>
  <c r="Y55" i="4"/>
  <c r="Z55" i="4"/>
  <c r="AA55" i="4"/>
  <c r="AB55" i="4"/>
  <c r="X56" i="4"/>
  <c r="Y56" i="4"/>
  <c r="Z56" i="4"/>
  <c r="AA56" i="4"/>
  <c r="AB56" i="4"/>
  <c r="X57" i="4"/>
  <c r="Y57" i="4"/>
  <c r="Z57" i="4"/>
  <c r="AA57" i="4"/>
  <c r="AB57" i="4"/>
  <c r="X58" i="4"/>
  <c r="Y58" i="4"/>
  <c r="Z58" i="4"/>
  <c r="AA58" i="4"/>
  <c r="AB58" i="4"/>
  <c r="X59" i="4"/>
  <c r="Y59" i="4"/>
  <c r="Z59" i="4"/>
  <c r="AA59" i="4"/>
  <c r="AB59" i="4"/>
  <c r="X60" i="4"/>
  <c r="Y60" i="4"/>
  <c r="Z60" i="4"/>
  <c r="AA60" i="4"/>
  <c r="AB60" i="4"/>
  <c r="X61" i="4"/>
  <c r="Y61" i="4"/>
  <c r="Z61" i="4"/>
  <c r="AA61" i="4"/>
  <c r="AB61" i="4"/>
  <c r="X62" i="4"/>
  <c r="Y62" i="4"/>
  <c r="Z62" i="4"/>
  <c r="AA62" i="4"/>
  <c r="AB62" i="4"/>
  <c r="X63" i="4"/>
  <c r="Y63" i="4"/>
  <c r="Z63" i="4"/>
  <c r="AA63" i="4"/>
  <c r="AB63" i="4"/>
  <c r="X64" i="4"/>
  <c r="Y64" i="4"/>
  <c r="Z64" i="4"/>
  <c r="AA64" i="4"/>
  <c r="AB64" i="4"/>
  <c r="X65" i="4"/>
  <c r="Y65" i="4"/>
  <c r="Z65" i="4"/>
  <c r="AA65" i="4"/>
  <c r="AB65" i="4"/>
  <c r="X66" i="4"/>
  <c r="Y66" i="4"/>
  <c r="Z66" i="4"/>
  <c r="AA66" i="4"/>
  <c r="AB66" i="4"/>
  <c r="X67" i="4"/>
  <c r="Y67" i="4"/>
  <c r="Z67" i="4"/>
  <c r="AA67" i="4"/>
  <c r="AB67" i="4"/>
  <c r="X68" i="4"/>
  <c r="Y68" i="4"/>
  <c r="Z68" i="4"/>
  <c r="AA68" i="4"/>
  <c r="AB68" i="4"/>
  <c r="X69" i="4"/>
  <c r="Y69" i="4"/>
  <c r="Z69" i="4"/>
  <c r="AA69" i="4"/>
  <c r="AB69" i="4"/>
  <c r="X70" i="4"/>
  <c r="Y70" i="4"/>
  <c r="Z70" i="4"/>
  <c r="AA70" i="4"/>
  <c r="AB70" i="4"/>
  <c r="X71" i="4"/>
  <c r="Y71" i="4"/>
  <c r="Z71" i="4"/>
  <c r="AA71" i="4"/>
  <c r="AB71" i="4"/>
  <c r="X72" i="4"/>
  <c r="Y72" i="4"/>
  <c r="Z72" i="4"/>
  <c r="AA72" i="4"/>
  <c r="AB72" i="4"/>
  <c r="X73" i="4"/>
  <c r="Y73" i="4"/>
  <c r="Z73" i="4"/>
  <c r="AA73" i="4"/>
  <c r="AB73" i="4"/>
  <c r="X74" i="4"/>
  <c r="Y74" i="4"/>
  <c r="Z74" i="4"/>
  <c r="AA74" i="4"/>
  <c r="AB74" i="4"/>
  <c r="X75" i="4"/>
  <c r="Y75" i="4"/>
  <c r="Z75" i="4"/>
  <c r="AA75" i="4"/>
  <c r="AB75" i="4"/>
  <c r="X76" i="4"/>
  <c r="Y76" i="4"/>
  <c r="Z76" i="4"/>
  <c r="AA76" i="4"/>
  <c r="AB76" i="4"/>
  <c r="X77" i="4"/>
  <c r="Y77" i="4"/>
  <c r="Z77" i="4"/>
  <c r="AA77" i="4"/>
  <c r="AB77" i="4"/>
  <c r="X78" i="4"/>
  <c r="Y78" i="4"/>
  <c r="Z78" i="4"/>
  <c r="AA78" i="4"/>
  <c r="AB78" i="4"/>
  <c r="X79" i="4"/>
  <c r="Y79" i="4"/>
  <c r="Z79" i="4"/>
  <c r="AA79" i="4"/>
  <c r="AB79" i="4"/>
  <c r="X80" i="4"/>
  <c r="Y80" i="4"/>
  <c r="Z80" i="4"/>
  <c r="AA80" i="4"/>
  <c r="AB80" i="4"/>
  <c r="X81" i="4"/>
  <c r="Y81" i="4"/>
  <c r="Z81" i="4"/>
  <c r="AA81" i="4"/>
  <c r="AB81" i="4"/>
  <c r="X82" i="4"/>
  <c r="Y82" i="4"/>
  <c r="Z82" i="4"/>
  <c r="AA82" i="4"/>
  <c r="AB82" i="4"/>
  <c r="X83" i="4"/>
  <c r="Y83" i="4"/>
  <c r="Z83" i="4"/>
  <c r="AA83" i="4"/>
  <c r="AB83" i="4"/>
  <c r="X84" i="4"/>
  <c r="Y84" i="4"/>
  <c r="Z84" i="4"/>
  <c r="AA84" i="4"/>
  <c r="AB84" i="4"/>
  <c r="X85" i="4"/>
  <c r="Y85" i="4"/>
  <c r="Z85" i="4"/>
  <c r="AA85" i="4"/>
  <c r="AB85" i="4"/>
  <c r="X86" i="4"/>
  <c r="Y86" i="4"/>
  <c r="Z86" i="4"/>
  <c r="AA86" i="4"/>
  <c r="AB86" i="4"/>
  <c r="X87" i="4"/>
  <c r="Y87" i="4"/>
  <c r="Z87" i="4"/>
  <c r="AA87" i="4"/>
  <c r="AB87" i="4"/>
  <c r="X88" i="4"/>
  <c r="Y88" i="4"/>
  <c r="Z88" i="4"/>
  <c r="AA88" i="4"/>
  <c r="AB88" i="4"/>
  <c r="X89" i="4"/>
  <c r="Y89" i="4"/>
  <c r="Z89" i="4"/>
  <c r="AA89" i="4"/>
  <c r="AB89" i="4"/>
  <c r="X90" i="4"/>
  <c r="Y90" i="4"/>
  <c r="Z90" i="4"/>
  <c r="AA90" i="4"/>
  <c r="AB90" i="4"/>
  <c r="X91" i="4"/>
  <c r="Y91" i="4"/>
  <c r="Z91" i="4"/>
  <c r="AA91" i="4"/>
  <c r="AB91" i="4"/>
  <c r="X92" i="4"/>
  <c r="Y92" i="4"/>
  <c r="Z92" i="4"/>
  <c r="AA92" i="4"/>
  <c r="AB92" i="4"/>
  <c r="X93" i="4"/>
  <c r="Y93" i="4"/>
  <c r="Z93" i="4"/>
  <c r="AA93" i="4"/>
  <c r="AB93" i="4"/>
  <c r="X94" i="4"/>
  <c r="Y94" i="4"/>
  <c r="Z94" i="4"/>
  <c r="AA94" i="4"/>
  <c r="AB94" i="4"/>
  <c r="X95" i="4"/>
  <c r="Y95" i="4"/>
  <c r="Z95" i="4"/>
  <c r="AA95" i="4"/>
  <c r="AB95" i="4"/>
  <c r="X96" i="4"/>
  <c r="Y96" i="4"/>
  <c r="Z96" i="4"/>
  <c r="AA96" i="4"/>
  <c r="AB96" i="4"/>
  <c r="X97" i="4"/>
  <c r="Y97" i="4"/>
  <c r="Z97" i="4"/>
  <c r="AA97" i="4"/>
  <c r="AB97" i="4"/>
  <c r="X98" i="4"/>
  <c r="Y98" i="4"/>
  <c r="Z98" i="4"/>
  <c r="AA98" i="4"/>
  <c r="AB98" i="4"/>
  <c r="X99" i="4"/>
  <c r="Y99" i="4"/>
  <c r="Z99" i="4"/>
  <c r="AA99" i="4"/>
  <c r="AB99" i="4"/>
  <c r="X100" i="4"/>
  <c r="Y100" i="4"/>
  <c r="Z100" i="4"/>
  <c r="AA100" i="4"/>
  <c r="AB100" i="4"/>
  <c r="X101" i="4"/>
  <c r="Y101" i="4"/>
  <c r="Z101" i="4"/>
  <c r="AA101" i="4"/>
  <c r="AB101" i="4"/>
  <c r="X102" i="4"/>
  <c r="Y102" i="4"/>
  <c r="Z102" i="4"/>
  <c r="AA102" i="4"/>
  <c r="AB102" i="4"/>
  <c r="X103" i="4"/>
  <c r="Y103" i="4"/>
  <c r="Z103" i="4"/>
  <c r="AA103" i="4"/>
  <c r="AB103" i="4"/>
  <c r="X104" i="4"/>
  <c r="Y104" i="4"/>
  <c r="Z104" i="4"/>
  <c r="AA104" i="4"/>
  <c r="AB104" i="4"/>
  <c r="X105" i="4"/>
  <c r="Y105" i="4"/>
  <c r="Z105" i="4"/>
  <c r="AA105" i="4"/>
  <c r="AB105" i="4"/>
  <c r="X106" i="4"/>
  <c r="Y106" i="4"/>
  <c r="Z106" i="4"/>
  <c r="AA106" i="4"/>
  <c r="AB106" i="4"/>
  <c r="X107" i="4"/>
  <c r="Y107" i="4"/>
  <c r="Z107" i="4"/>
  <c r="AA107" i="4"/>
  <c r="AB107" i="4"/>
  <c r="X108" i="4"/>
  <c r="Y108" i="4"/>
  <c r="Z108" i="4"/>
  <c r="AA108" i="4"/>
  <c r="AB108" i="4"/>
  <c r="X109" i="4"/>
  <c r="Y109" i="4"/>
  <c r="Z109" i="4"/>
  <c r="AA109" i="4"/>
  <c r="AB109" i="4"/>
  <c r="X110" i="4"/>
  <c r="Y110" i="4"/>
  <c r="Z110" i="4"/>
  <c r="AA110" i="4"/>
  <c r="AB110" i="4"/>
  <c r="X111" i="4"/>
  <c r="Y111" i="4"/>
  <c r="Z111" i="4"/>
  <c r="AA111" i="4"/>
  <c r="AB111" i="4"/>
  <c r="X112" i="4"/>
  <c r="Y112" i="4"/>
  <c r="Z112" i="4"/>
  <c r="AA112" i="4"/>
  <c r="AB112" i="4"/>
  <c r="X113" i="4"/>
  <c r="Y113" i="4"/>
  <c r="Z113" i="4"/>
  <c r="AA113" i="4"/>
  <c r="AB113" i="4"/>
  <c r="X114" i="4"/>
  <c r="Y114" i="4"/>
  <c r="Z114" i="4"/>
  <c r="AA114" i="4"/>
  <c r="AB114" i="4"/>
  <c r="X115" i="4"/>
  <c r="Y115" i="4"/>
  <c r="Z115" i="4"/>
  <c r="AA115" i="4"/>
  <c r="AB115" i="4"/>
  <c r="X116" i="4"/>
  <c r="Y116" i="4"/>
  <c r="Z116" i="4"/>
  <c r="AA116" i="4"/>
  <c r="AB116" i="4"/>
  <c r="X117" i="4"/>
  <c r="Y117" i="4"/>
  <c r="Z117" i="4"/>
  <c r="AA117" i="4"/>
  <c r="AB117" i="4"/>
  <c r="X118" i="4"/>
  <c r="Y118" i="4"/>
  <c r="Z118" i="4"/>
  <c r="AA118" i="4"/>
  <c r="AB118" i="4"/>
  <c r="X119" i="4"/>
  <c r="Y119" i="4"/>
  <c r="Z119" i="4"/>
  <c r="AA119" i="4"/>
  <c r="AB119" i="4"/>
  <c r="X120" i="4"/>
  <c r="Y120" i="4"/>
  <c r="Z120" i="4"/>
  <c r="AA120" i="4"/>
  <c r="AB120" i="4"/>
  <c r="X121" i="4"/>
  <c r="Y121" i="4"/>
  <c r="Z121" i="4"/>
  <c r="AA121" i="4"/>
  <c r="AB121" i="4"/>
  <c r="X122" i="4"/>
  <c r="Y122" i="4"/>
  <c r="Z122" i="4"/>
  <c r="AA122" i="4"/>
  <c r="AB122" i="4"/>
  <c r="X123" i="4"/>
  <c r="Y123" i="4"/>
  <c r="Z123" i="4"/>
  <c r="AA123" i="4"/>
  <c r="AB123" i="4"/>
  <c r="X124" i="4"/>
  <c r="Y124" i="4"/>
  <c r="Z124" i="4"/>
  <c r="AA124" i="4"/>
  <c r="AB124" i="4"/>
  <c r="X125" i="4"/>
  <c r="Y125" i="4"/>
  <c r="Z125" i="4"/>
  <c r="AA125" i="4"/>
  <c r="AB125" i="4"/>
  <c r="X126" i="4"/>
  <c r="Y126" i="4"/>
  <c r="Z126" i="4"/>
  <c r="AA126" i="4"/>
  <c r="AB126" i="4"/>
  <c r="X127" i="4"/>
  <c r="Y127" i="4"/>
  <c r="Z127" i="4"/>
  <c r="AA127" i="4"/>
  <c r="AB127" i="4"/>
  <c r="X128" i="4"/>
  <c r="Y128" i="4"/>
  <c r="Z128" i="4"/>
  <c r="AA128" i="4"/>
  <c r="AB128" i="4"/>
  <c r="X129" i="4"/>
  <c r="Y129" i="4"/>
  <c r="Z129" i="4"/>
  <c r="AA129" i="4"/>
  <c r="AB129" i="4"/>
  <c r="X130" i="4"/>
  <c r="Y130" i="4"/>
  <c r="Z130" i="4"/>
  <c r="AA130" i="4"/>
  <c r="AB130" i="4"/>
  <c r="X131" i="4"/>
  <c r="Y131" i="4"/>
  <c r="Z131" i="4"/>
  <c r="AA131" i="4"/>
  <c r="AB131" i="4"/>
  <c r="X132" i="4"/>
  <c r="Y132" i="4"/>
  <c r="Z132" i="4"/>
  <c r="AA132" i="4"/>
  <c r="AB132" i="4"/>
  <c r="X133" i="4"/>
  <c r="Y133" i="4"/>
  <c r="Z133" i="4"/>
  <c r="AA133" i="4"/>
  <c r="AB133" i="4"/>
  <c r="X134" i="4"/>
  <c r="Y134" i="4"/>
  <c r="Z134" i="4"/>
  <c r="AA134" i="4"/>
  <c r="AB134" i="4"/>
  <c r="X135" i="4"/>
  <c r="Y135" i="4"/>
  <c r="Z135" i="4"/>
  <c r="AA135" i="4"/>
  <c r="AB135" i="4"/>
  <c r="X136" i="4"/>
  <c r="Y136" i="4"/>
  <c r="Z136" i="4"/>
  <c r="AA136" i="4"/>
  <c r="AB136" i="4"/>
  <c r="X137" i="4"/>
  <c r="Y137" i="4"/>
  <c r="Z137" i="4"/>
  <c r="AA137" i="4"/>
  <c r="AB137" i="4"/>
  <c r="X138" i="4"/>
  <c r="Y138" i="4"/>
  <c r="Z138" i="4"/>
  <c r="AA138" i="4"/>
  <c r="AB138" i="4"/>
  <c r="X139" i="4"/>
  <c r="Y139" i="4"/>
  <c r="Z139" i="4"/>
  <c r="AA139" i="4"/>
  <c r="AB139" i="4"/>
  <c r="X140" i="4"/>
  <c r="Y140" i="4"/>
  <c r="Z140" i="4"/>
  <c r="AA140" i="4"/>
  <c r="AB140" i="4"/>
  <c r="X141" i="4"/>
  <c r="Y141" i="4"/>
  <c r="Z141" i="4"/>
  <c r="AA141" i="4"/>
  <c r="AB141" i="4"/>
  <c r="X142" i="4"/>
  <c r="Y142" i="4"/>
  <c r="Z142" i="4"/>
  <c r="AA142" i="4"/>
  <c r="AB142" i="4"/>
  <c r="X143" i="4"/>
  <c r="Y143" i="4"/>
  <c r="Z143" i="4"/>
  <c r="AA143" i="4"/>
  <c r="AB143" i="4"/>
  <c r="X144" i="4"/>
  <c r="Y144" i="4"/>
  <c r="Z144" i="4"/>
  <c r="AA144" i="4"/>
  <c r="AB144" i="4"/>
  <c r="X145" i="4"/>
  <c r="Y145" i="4"/>
  <c r="Z145" i="4"/>
  <c r="AA145" i="4"/>
  <c r="AB145" i="4"/>
  <c r="X146" i="4"/>
  <c r="Y146" i="4"/>
  <c r="Z146" i="4"/>
  <c r="AA146" i="4"/>
  <c r="AB146" i="4"/>
  <c r="X147" i="4"/>
  <c r="Y147" i="4"/>
  <c r="Z147" i="4"/>
  <c r="AA147" i="4"/>
  <c r="AB147" i="4"/>
  <c r="X148" i="4"/>
  <c r="Y148" i="4"/>
  <c r="Z148" i="4"/>
  <c r="AA148" i="4"/>
  <c r="AB148" i="4"/>
  <c r="X149" i="4"/>
  <c r="Y149" i="4"/>
  <c r="Z149" i="4"/>
  <c r="AA149" i="4"/>
  <c r="AB149" i="4"/>
  <c r="X150" i="4"/>
  <c r="Y150" i="4"/>
  <c r="Z150" i="4"/>
  <c r="AA150" i="4"/>
  <c r="AB150" i="4"/>
  <c r="X151" i="4"/>
  <c r="Y151" i="4"/>
  <c r="Z151" i="4"/>
  <c r="AA151" i="4"/>
  <c r="AB151" i="4"/>
  <c r="X152" i="4"/>
  <c r="Y152" i="4"/>
  <c r="Z152" i="4"/>
  <c r="AA152" i="4"/>
  <c r="AB152" i="4"/>
  <c r="X153" i="4"/>
  <c r="Y153" i="4"/>
  <c r="Z153" i="4"/>
  <c r="AA153" i="4"/>
  <c r="AB153" i="4"/>
  <c r="X154" i="4"/>
  <c r="Y154" i="4"/>
  <c r="Z154" i="4"/>
  <c r="AA154" i="4"/>
  <c r="AB154" i="4"/>
  <c r="X155" i="4"/>
  <c r="Y155" i="4"/>
  <c r="Z155" i="4"/>
  <c r="AA155" i="4"/>
  <c r="AB155" i="4"/>
  <c r="X156" i="4"/>
  <c r="Y156" i="4"/>
  <c r="Z156" i="4"/>
  <c r="AA156" i="4"/>
  <c r="AB156" i="4"/>
  <c r="X157" i="4"/>
  <c r="Y157" i="4"/>
  <c r="Z157" i="4"/>
  <c r="AA157" i="4"/>
  <c r="AB157" i="4"/>
  <c r="X158" i="4"/>
  <c r="Y158" i="4"/>
  <c r="Z158" i="4"/>
  <c r="AA158" i="4"/>
  <c r="AB158" i="4"/>
  <c r="X159" i="4"/>
  <c r="Y159" i="4"/>
  <c r="Z159" i="4"/>
  <c r="AA159" i="4"/>
  <c r="AB159" i="4"/>
  <c r="X160" i="4"/>
  <c r="Y160" i="4"/>
  <c r="Z160" i="4"/>
  <c r="AA160" i="4"/>
  <c r="AB160" i="4"/>
  <c r="X161" i="4"/>
  <c r="Y161" i="4"/>
  <c r="Z161" i="4"/>
  <c r="AA161" i="4"/>
  <c r="AB161" i="4"/>
  <c r="X162" i="4"/>
  <c r="Y162" i="4"/>
  <c r="Z162" i="4"/>
  <c r="AA162" i="4"/>
  <c r="AB162" i="4"/>
  <c r="X163" i="4"/>
  <c r="Y163" i="4"/>
  <c r="Z163" i="4"/>
  <c r="AA163" i="4"/>
  <c r="AB163" i="4"/>
  <c r="X164" i="4"/>
  <c r="Y164" i="4"/>
  <c r="Z164" i="4"/>
  <c r="AA164" i="4"/>
  <c r="AB164" i="4"/>
  <c r="X165" i="4"/>
  <c r="Y165" i="4"/>
  <c r="Z165" i="4"/>
  <c r="AA165" i="4"/>
  <c r="AB165" i="4"/>
  <c r="X166" i="4"/>
  <c r="Y166" i="4"/>
  <c r="Z166" i="4"/>
  <c r="AA166" i="4"/>
  <c r="AB166" i="4"/>
  <c r="X167" i="4"/>
  <c r="Y167" i="4"/>
  <c r="Z167" i="4"/>
  <c r="AA167" i="4"/>
  <c r="AB167" i="4"/>
  <c r="X168" i="4"/>
  <c r="Y168" i="4"/>
  <c r="Z168" i="4"/>
  <c r="AA168" i="4"/>
  <c r="AB168" i="4"/>
  <c r="X169" i="4"/>
  <c r="Y169" i="4"/>
  <c r="Z169" i="4"/>
  <c r="AA169" i="4"/>
  <c r="AB169" i="4"/>
  <c r="X170" i="4"/>
  <c r="Y170" i="4"/>
  <c r="Z170" i="4"/>
  <c r="AA170" i="4"/>
  <c r="AB170" i="4"/>
  <c r="X171" i="4"/>
  <c r="Y171" i="4"/>
  <c r="Z171" i="4"/>
  <c r="AA171" i="4"/>
  <c r="AB171" i="4"/>
  <c r="X172" i="4"/>
  <c r="Y172" i="4"/>
  <c r="Z172" i="4"/>
  <c r="AA172" i="4"/>
  <c r="AB172" i="4"/>
  <c r="X173" i="4"/>
  <c r="Y173" i="4"/>
  <c r="Z173" i="4"/>
  <c r="AA173" i="4"/>
  <c r="AB173" i="4"/>
  <c r="X174" i="4"/>
  <c r="Y174" i="4"/>
  <c r="Z174" i="4"/>
  <c r="AA174" i="4"/>
  <c r="AB174" i="4"/>
  <c r="X175" i="4"/>
  <c r="Y175" i="4"/>
  <c r="Z175" i="4"/>
  <c r="AA175" i="4"/>
  <c r="AB175" i="4"/>
  <c r="X176" i="4"/>
  <c r="Y176" i="4"/>
  <c r="Z176" i="4"/>
  <c r="AA176" i="4"/>
  <c r="AB176" i="4"/>
  <c r="X177" i="4"/>
  <c r="Y177" i="4"/>
  <c r="Z177" i="4"/>
  <c r="AA177" i="4"/>
  <c r="AB177" i="4"/>
  <c r="X178" i="4"/>
  <c r="Y178" i="4"/>
  <c r="Z178" i="4"/>
  <c r="AA178" i="4"/>
  <c r="AB178" i="4"/>
  <c r="X179" i="4"/>
  <c r="Y179" i="4"/>
  <c r="Z179" i="4"/>
  <c r="AA179" i="4"/>
  <c r="AB179" i="4"/>
  <c r="X180" i="4"/>
  <c r="Y180" i="4"/>
  <c r="Z180" i="4"/>
  <c r="AA180" i="4"/>
  <c r="AB180" i="4"/>
  <c r="X181" i="4"/>
  <c r="Y181" i="4"/>
  <c r="Z181" i="4"/>
  <c r="AA181" i="4"/>
  <c r="AB181" i="4"/>
  <c r="X182" i="4"/>
  <c r="Y182" i="4"/>
  <c r="Z182" i="4"/>
  <c r="AA182" i="4"/>
  <c r="AB182" i="4"/>
  <c r="X183" i="4"/>
  <c r="Y183" i="4"/>
  <c r="Z183" i="4"/>
  <c r="AA183" i="4"/>
  <c r="AB183" i="4"/>
  <c r="X184" i="4"/>
  <c r="Y184" i="4"/>
  <c r="Z184" i="4"/>
  <c r="AA184" i="4"/>
  <c r="AB184" i="4"/>
  <c r="X185" i="4"/>
  <c r="Y185" i="4"/>
  <c r="Z185" i="4"/>
  <c r="AA185" i="4"/>
  <c r="AB185" i="4"/>
  <c r="X186" i="4"/>
  <c r="Y186" i="4"/>
  <c r="Z186" i="4"/>
  <c r="AA186" i="4"/>
  <c r="AB186" i="4"/>
  <c r="X187" i="4"/>
  <c r="Y187" i="4"/>
  <c r="Z187" i="4"/>
  <c r="AA187" i="4"/>
  <c r="AB187" i="4"/>
  <c r="X188" i="4"/>
  <c r="Y188" i="4"/>
  <c r="Z188" i="4"/>
  <c r="AA188" i="4"/>
  <c r="AB188" i="4"/>
  <c r="X189" i="4"/>
  <c r="Y189" i="4"/>
  <c r="Z189" i="4"/>
  <c r="AA189" i="4"/>
  <c r="AB189" i="4"/>
  <c r="X190" i="4"/>
  <c r="Y190" i="4"/>
  <c r="Z190" i="4"/>
  <c r="AA190" i="4"/>
  <c r="AB190" i="4"/>
  <c r="X191" i="4"/>
  <c r="Y191" i="4"/>
  <c r="Z191" i="4"/>
  <c r="AA191" i="4"/>
  <c r="AB191" i="4"/>
  <c r="X192" i="4"/>
  <c r="Y192" i="4"/>
  <c r="Z192" i="4"/>
  <c r="AA192" i="4"/>
  <c r="AB192" i="4"/>
  <c r="X193" i="4"/>
  <c r="Y193" i="4"/>
  <c r="Z193" i="4"/>
  <c r="AA193" i="4"/>
  <c r="AB193" i="4"/>
  <c r="X194" i="4"/>
  <c r="Y194" i="4"/>
  <c r="Z194" i="4"/>
  <c r="AA194" i="4"/>
  <c r="AB194" i="4"/>
  <c r="X195" i="4"/>
  <c r="Y195" i="4"/>
  <c r="Z195" i="4"/>
  <c r="AA195" i="4"/>
  <c r="AB195" i="4"/>
  <c r="X196" i="4"/>
  <c r="Y196" i="4"/>
  <c r="Z196" i="4"/>
  <c r="AA196" i="4"/>
  <c r="AB196" i="4"/>
  <c r="X197" i="4"/>
  <c r="Y197" i="4"/>
  <c r="Z197" i="4"/>
  <c r="AA197" i="4"/>
  <c r="AB197" i="4"/>
  <c r="X198" i="4"/>
  <c r="Y198" i="4"/>
  <c r="Z198" i="4"/>
  <c r="AA198" i="4"/>
  <c r="AB198" i="4"/>
  <c r="X199" i="4"/>
  <c r="Y199" i="4"/>
  <c r="Z199" i="4"/>
  <c r="AA199" i="4"/>
  <c r="AB199" i="4"/>
  <c r="X200" i="4"/>
  <c r="Y200" i="4"/>
  <c r="Z200" i="4"/>
  <c r="AA200" i="4"/>
  <c r="AB200" i="4"/>
  <c r="X201" i="4"/>
  <c r="Y201" i="4"/>
  <c r="Z201" i="4"/>
  <c r="AA201" i="4"/>
  <c r="AB201" i="4"/>
  <c r="X202" i="4"/>
  <c r="Y202" i="4"/>
  <c r="Z202" i="4"/>
  <c r="AA202" i="4"/>
  <c r="AB202" i="4"/>
  <c r="X203" i="4"/>
  <c r="Y203" i="4"/>
  <c r="Z203" i="4"/>
  <c r="AA203" i="4"/>
  <c r="AB203" i="4"/>
  <c r="X204" i="4"/>
  <c r="Y204" i="4"/>
  <c r="Z204" i="4"/>
  <c r="AA204" i="4"/>
  <c r="AB204" i="4"/>
  <c r="X205" i="4"/>
  <c r="Y205" i="4"/>
  <c r="Z205" i="4"/>
  <c r="AA205" i="4"/>
  <c r="AB205" i="4"/>
  <c r="X206" i="4"/>
  <c r="Y206" i="4"/>
  <c r="Z206" i="4"/>
  <c r="AA206" i="4"/>
  <c r="AB206" i="4"/>
  <c r="X207" i="4"/>
  <c r="Y207" i="4"/>
  <c r="Z207" i="4"/>
  <c r="AA207" i="4"/>
  <c r="AB207" i="4"/>
  <c r="X208" i="4"/>
  <c r="Y208" i="4"/>
  <c r="Z208" i="4"/>
  <c r="AA208" i="4"/>
  <c r="AB208" i="4"/>
  <c r="X209" i="4"/>
  <c r="Y209" i="4"/>
  <c r="Z209" i="4"/>
  <c r="AA209" i="4"/>
  <c r="AB209" i="4"/>
  <c r="X210" i="4"/>
  <c r="Y210" i="4"/>
  <c r="Z210" i="4"/>
  <c r="AA210" i="4"/>
  <c r="AB210" i="4"/>
  <c r="X211" i="4"/>
  <c r="Y211" i="4"/>
  <c r="Z211" i="4"/>
  <c r="AA211" i="4"/>
  <c r="AB211" i="4"/>
  <c r="X212" i="4"/>
  <c r="Y212" i="4"/>
  <c r="Z212" i="4"/>
  <c r="AA212" i="4"/>
  <c r="AB212" i="4"/>
  <c r="X213" i="4"/>
  <c r="Y213" i="4"/>
  <c r="Z213" i="4"/>
  <c r="AA213" i="4"/>
  <c r="AB213" i="4"/>
  <c r="X214" i="4"/>
  <c r="Y214" i="4"/>
  <c r="Z214" i="4"/>
  <c r="AA214" i="4"/>
  <c r="AB214" i="4"/>
  <c r="X215" i="4"/>
  <c r="Y215" i="4"/>
  <c r="Z215" i="4"/>
  <c r="AA215" i="4"/>
  <c r="AB215" i="4"/>
  <c r="X216" i="4"/>
  <c r="Y216" i="4"/>
  <c r="Z216" i="4"/>
  <c r="AA216" i="4"/>
  <c r="AB216" i="4"/>
  <c r="X217" i="4"/>
  <c r="Y217" i="4"/>
  <c r="Z217" i="4"/>
  <c r="AA217" i="4"/>
  <c r="AB217" i="4"/>
  <c r="X218" i="4"/>
  <c r="Y218" i="4"/>
  <c r="Z218" i="4"/>
  <c r="AA218" i="4"/>
  <c r="AB218" i="4"/>
  <c r="X219" i="4"/>
  <c r="Y219" i="4"/>
  <c r="Z219" i="4"/>
  <c r="AA219" i="4"/>
  <c r="AB219" i="4"/>
  <c r="X220" i="4"/>
  <c r="Y220" i="4"/>
  <c r="Z220" i="4"/>
  <c r="AA220" i="4"/>
  <c r="AB220" i="4"/>
  <c r="X221" i="4"/>
  <c r="Y221" i="4"/>
  <c r="Z221" i="4"/>
  <c r="AA221" i="4"/>
  <c r="AB221" i="4"/>
  <c r="X222" i="4"/>
  <c r="Y222" i="4"/>
  <c r="Z222" i="4"/>
  <c r="AA222" i="4"/>
  <c r="AB222" i="4"/>
  <c r="X223" i="4"/>
  <c r="Y223" i="4"/>
  <c r="Z223" i="4"/>
  <c r="AA223" i="4"/>
  <c r="AB223" i="4"/>
  <c r="X224" i="4"/>
  <c r="Y224" i="4"/>
  <c r="Z224" i="4"/>
  <c r="AA224" i="4"/>
  <c r="AB224" i="4"/>
  <c r="X225" i="4"/>
  <c r="Y225" i="4"/>
  <c r="Z225" i="4"/>
  <c r="AA225" i="4"/>
  <c r="AB225" i="4"/>
  <c r="X226" i="4"/>
  <c r="Y226" i="4"/>
  <c r="Z226" i="4"/>
  <c r="AA226" i="4"/>
  <c r="AB226" i="4"/>
  <c r="X227" i="4"/>
  <c r="Y227" i="4"/>
  <c r="Z227" i="4"/>
  <c r="AA227" i="4"/>
  <c r="AB227" i="4"/>
  <c r="X228" i="4"/>
  <c r="Y228" i="4"/>
  <c r="Z228" i="4"/>
  <c r="AA228" i="4"/>
  <c r="AB228" i="4"/>
  <c r="X229" i="4"/>
  <c r="Y229" i="4"/>
  <c r="Z229" i="4"/>
  <c r="AA229" i="4"/>
  <c r="AB229" i="4"/>
  <c r="X230" i="4"/>
  <c r="Y230" i="4"/>
  <c r="Z230" i="4"/>
  <c r="AA230" i="4"/>
  <c r="AB230" i="4"/>
  <c r="X231" i="4"/>
  <c r="Y231" i="4"/>
  <c r="Z231" i="4"/>
  <c r="AA231" i="4"/>
  <c r="AB231" i="4"/>
  <c r="X232" i="4"/>
  <c r="Y232" i="4"/>
  <c r="Z232" i="4"/>
  <c r="AA232" i="4"/>
  <c r="AB232" i="4"/>
  <c r="X233" i="4"/>
  <c r="Y233" i="4"/>
  <c r="Z233" i="4"/>
  <c r="AA233" i="4"/>
  <c r="AB233" i="4"/>
  <c r="X234" i="4"/>
  <c r="Y234" i="4"/>
  <c r="Z234" i="4"/>
  <c r="AA234" i="4"/>
  <c r="AB234" i="4"/>
  <c r="X235" i="4"/>
  <c r="Y235" i="4"/>
  <c r="Z235" i="4"/>
  <c r="AA235" i="4"/>
  <c r="AB235" i="4"/>
  <c r="X236" i="4"/>
  <c r="Y236" i="4"/>
  <c r="Z236" i="4"/>
  <c r="AA236" i="4"/>
  <c r="AB236" i="4"/>
  <c r="X237" i="4"/>
  <c r="Y237" i="4"/>
  <c r="Z237" i="4"/>
  <c r="AA237" i="4"/>
  <c r="AB237" i="4"/>
  <c r="X238" i="4"/>
  <c r="Y238" i="4"/>
  <c r="Z238" i="4"/>
  <c r="AA238" i="4"/>
  <c r="AB238" i="4"/>
  <c r="X239" i="4"/>
  <c r="Y239" i="4"/>
  <c r="Z239" i="4"/>
  <c r="AA239" i="4"/>
  <c r="AB239" i="4"/>
  <c r="X240" i="4"/>
  <c r="Y240" i="4"/>
  <c r="Z240" i="4"/>
  <c r="AA240" i="4"/>
  <c r="AB240" i="4"/>
  <c r="X241" i="4"/>
  <c r="Y241" i="4"/>
  <c r="Z241" i="4"/>
  <c r="AA241" i="4"/>
  <c r="AB241" i="4"/>
  <c r="X242" i="4"/>
  <c r="Y242" i="4"/>
  <c r="Z242" i="4"/>
  <c r="AA242" i="4"/>
  <c r="AB242" i="4"/>
  <c r="X243" i="4"/>
  <c r="Y243" i="4"/>
  <c r="Z243" i="4"/>
  <c r="AA243" i="4"/>
  <c r="AB243" i="4"/>
  <c r="X244" i="4"/>
  <c r="Y244" i="4"/>
  <c r="Z244" i="4"/>
  <c r="AA244" i="4"/>
  <c r="AB244" i="4"/>
  <c r="X245" i="4"/>
  <c r="Y245" i="4"/>
  <c r="Z245" i="4"/>
  <c r="AA245" i="4"/>
  <c r="AB245" i="4"/>
  <c r="X246" i="4"/>
  <c r="Y246" i="4"/>
  <c r="Z246" i="4"/>
  <c r="AA246" i="4"/>
  <c r="AB246" i="4"/>
  <c r="X247" i="4"/>
  <c r="Y247" i="4"/>
  <c r="Z247" i="4"/>
  <c r="AA247" i="4"/>
  <c r="AB247" i="4"/>
  <c r="X248" i="4"/>
  <c r="Y248" i="4"/>
  <c r="Z248" i="4"/>
  <c r="AA248" i="4"/>
  <c r="AB248" i="4"/>
  <c r="X249" i="4"/>
  <c r="Y249" i="4"/>
  <c r="Z249" i="4"/>
  <c r="AA249" i="4"/>
  <c r="AB249" i="4"/>
  <c r="X250" i="4"/>
  <c r="Y250" i="4"/>
  <c r="Z250" i="4"/>
  <c r="AA250" i="4"/>
  <c r="AB250" i="4"/>
  <c r="X251" i="4"/>
  <c r="Y251" i="4"/>
  <c r="Z251" i="4"/>
  <c r="AA251" i="4"/>
  <c r="AB251" i="4"/>
  <c r="X252" i="4"/>
  <c r="Y252" i="4"/>
  <c r="Z252" i="4"/>
  <c r="AA252" i="4"/>
  <c r="AB252" i="4"/>
  <c r="X253" i="4"/>
  <c r="Y253" i="4"/>
  <c r="Z253" i="4"/>
  <c r="AA253" i="4"/>
  <c r="AB253" i="4"/>
  <c r="X254" i="4"/>
  <c r="Y254" i="4"/>
  <c r="Z254" i="4"/>
  <c r="AA254" i="4"/>
  <c r="AB254" i="4"/>
  <c r="X255" i="4"/>
  <c r="Y255" i="4"/>
  <c r="Z255" i="4"/>
  <c r="AA255" i="4"/>
  <c r="AB255" i="4"/>
  <c r="X256" i="4"/>
  <c r="Y256" i="4"/>
  <c r="Z256" i="4"/>
  <c r="AA256" i="4"/>
  <c r="AB256" i="4"/>
  <c r="X257" i="4"/>
  <c r="Y257" i="4"/>
  <c r="Z257" i="4"/>
  <c r="AA257" i="4"/>
  <c r="AB257" i="4"/>
  <c r="X258" i="4"/>
  <c r="Y258" i="4"/>
  <c r="Z258" i="4"/>
  <c r="AA258" i="4"/>
  <c r="AB258" i="4"/>
  <c r="X259" i="4"/>
  <c r="Y259" i="4"/>
  <c r="Z259" i="4"/>
  <c r="AA259" i="4"/>
  <c r="AB259" i="4"/>
  <c r="X260" i="4"/>
  <c r="Y260" i="4"/>
  <c r="Z260" i="4"/>
  <c r="AA260" i="4"/>
  <c r="AB260" i="4"/>
  <c r="X261" i="4"/>
  <c r="Y261" i="4"/>
  <c r="Z261" i="4"/>
  <c r="AA261" i="4"/>
  <c r="AB261" i="4"/>
  <c r="X262" i="4"/>
  <c r="Y262" i="4"/>
  <c r="Z262" i="4"/>
  <c r="AA262" i="4"/>
  <c r="AB262" i="4"/>
  <c r="X263" i="4"/>
  <c r="Y263" i="4"/>
  <c r="Z263" i="4"/>
  <c r="AA263" i="4"/>
  <c r="AB263" i="4"/>
  <c r="X264" i="4"/>
  <c r="Y264" i="4"/>
  <c r="Z264" i="4"/>
  <c r="AA264" i="4"/>
  <c r="AB264" i="4"/>
  <c r="X265" i="4"/>
  <c r="Y265" i="4"/>
  <c r="Z265" i="4"/>
  <c r="AA265" i="4"/>
  <c r="AB265" i="4"/>
  <c r="AB1" i="4"/>
  <c r="AA1" i="4"/>
  <c r="Z1" i="4"/>
  <c r="Y1" i="4"/>
  <c r="X1" i="4"/>
  <c r="S1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T77" i="5"/>
  <c r="U77" i="5"/>
  <c r="V77" i="5"/>
  <c r="W77" i="5"/>
  <c r="S78" i="5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S133" i="5"/>
  <c r="T133" i="5"/>
  <c r="U133" i="5"/>
  <c r="V133" i="5"/>
  <c r="W133" i="5"/>
  <c r="S134" i="5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2" i="5"/>
  <c r="T2" i="5"/>
  <c r="U2" i="5"/>
  <c r="V2" i="5"/>
  <c r="W2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W1" i="5"/>
  <c r="V1" i="5"/>
  <c r="U1" i="5"/>
  <c r="T1" i="5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99" i="3"/>
  <c r="R99" i="3"/>
  <c r="S99" i="3"/>
  <c r="Q100" i="3"/>
  <c r="R100" i="3"/>
  <c r="S100" i="3"/>
  <c r="Q101" i="3"/>
  <c r="R101" i="3"/>
  <c r="S101" i="3"/>
  <c r="Q102" i="3"/>
  <c r="R102" i="3"/>
  <c r="S102" i="3"/>
  <c r="Q103" i="3"/>
  <c r="R103" i="3"/>
  <c r="S103" i="3"/>
  <c r="Q104" i="3"/>
  <c r="R104" i="3"/>
  <c r="S104" i="3"/>
  <c r="Q105" i="3"/>
  <c r="R105" i="3"/>
  <c r="S105" i="3"/>
  <c r="Q2" i="3"/>
  <c r="R2" i="3"/>
  <c r="S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S1" i="3"/>
  <c r="R1" i="3"/>
  <c r="Q1" i="3"/>
  <c r="V2" i="2"/>
  <c r="W2" i="2"/>
  <c r="X2" i="2"/>
  <c r="Y2" i="2"/>
  <c r="Z2" i="2"/>
  <c r="AA2" i="2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Y5" i="2"/>
  <c r="Z5" i="2"/>
  <c r="AA5" i="2"/>
  <c r="V6" i="2"/>
  <c r="W6" i="2"/>
  <c r="X6" i="2"/>
  <c r="Y6" i="2"/>
  <c r="Z6" i="2"/>
  <c r="AA6" i="2"/>
  <c r="V7" i="2"/>
  <c r="W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Z11" i="2"/>
  <c r="AA11" i="2"/>
  <c r="V12" i="2"/>
  <c r="W12" i="2"/>
  <c r="X12" i="2"/>
  <c r="Y12" i="2"/>
  <c r="Z12" i="2"/>
  <c r="AA12" i="2"/>
  <c r="V13" i="2"/>
  <c r="W13" i="2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Y31" i="2"/>
  <c r="Z31" i="2"/>
  <c r="AA31" i="2"/>
  <c r="V32" i="2"/>
  <c r="W32" i="2"/>
  <c r="X32" i="2"/>
  <c r="Y32" i="2"/>
  <c r="Z32" i="2"/>
  <c r="AA32" i="2"/>
  <c r="V33" i="2"/>
  <c r="W33" i="2"/>
  <c r="X33" i="2"/>
  <c r="Y33" i="2"/>
  <c r="Z33" i="2"/>
  <c r="AA33" i="2"/>
  <c r="V34" i="2"/>
  <c r="W34" i="2"/>
  <c r="X34" i="2"/>
  <c r="Y34" i="2"/>
  <c r="Z34" i="2"/>
  <c r="AA34" i="2"/>
  <c r="V35" i="2"/>
  <c r="W35" i="2"/>
  <c r="X35" i="2"/>
  <c r="Y35" i="2"/>
  <c r="Z35" i="2"/>
  <c r="AA35" i="2"/>
  <c r="V36" i="2"/>
  <c r="W36" i="2"/>
  <c r="X36" i="2"/>
  <c r="Y36" i="2"/>
  <c r="Z36" i="2"/>
  <c r="AA36" i="2"/>
  <c r="V1" i="2"/>
  <c r="AA1" i="2"/>
  <c r="Z1" i="2"/>
  <c r="Y1" i="2"/>
  <c r="X1" i="2"/>
  <c r="W1" i="2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1" i="1"/>
  <c r="W2" i="1"/>
  <c r="X2" i="1"/>
  <c r="Y2" i="1"/>
  <c r="Z2" i="1"/>
  <c r="AA2" i="1"/>
  <c r="W3" i="1"/>
  <c r="X3" i="1"/>
  <c r="Y3" i="1"/>
  <c r="Z3" i="1"/>
  <c r="AA3" i="1"/>
  <c r="W4" i="1"/>
  <c r="X4" i="1"/>
  <c r="Y4" i="1"/>
  <c r="Z4" i="1"/>
  <c r="AA4" i="1"/>
  <c r="W5" i="1"/>
  <c r="X5" i="1"/>
  <c r="Y5" i="1"/>
  <c r="Z5" i="1"/>
  <c r="AA5" i="1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Y1" i="1"/>
  <c r="Z1" i="1"/>
  <c r="AA1" i="1"/>
  <c r="X1" i="1"/>
  <c r="W1" i="1"/>
</calcChain>
</file>

<file path=xl/sharedStrings.xml><?xml version="1.0" encoding="utf-8"?>
<sst xmlns="http://schemas.openxmlformats.org/spreadsheetml/2006/main" count="4186" uniqueCount="1427">
  <si>
    <t>x</t>
  </si>
  <si>
    <t xml:space="preserve"> #</t>
  </si>
  <si>
    <t xml:space="preserve">  #</t>
  </si>
  <si>
    <t>^</t>
  </si>
  <si>
    <t xml:space="preserve"> # r</t>
  </si>
  <si>
    <t xml:space="preserve"> # rr</t>
  </si>
  <si>
    <t xml:space="preserve"> ^</t>
  </si>
  <si>
    <t>Eurocode 3 (in accordance with the UK National Annex) (BS EN 10365: 2017)</t>
  </si>
  <si>
    <t>Parallel flange channels (PFC), Section properties</t>
  </si>
  <si>
    <t>Dimensions &amp; properties</t>
  </si>
  <si>
    <r>
      <rPr>
        <sz val="11"/>
        <rFont val="Calibri"/>
        <family val="2"/>
      </rPr>
      <t>Section designation</t>
    </r>
  </si>
  <si>
    <r>
      <rPr>
        <sz val="11"/>
        <rFont val="Calibri"/>
        <family val="2"/>
      </rPr>
      <t>Dimensions</t>
    </r>
  </si>
  <si>
    <r>
      <rPr>
        <sz val="11"/>
        <rFont val="Calibri"/>
        <family val="2"/>
      </rPr>
      <t>Properties</t>
    </r>
  </si>
  <si>
    <r>
      <rPr>
        <sz val="11"/>
        <rFont val="Calibri"/>
        <family val="2"/>
      </rPr>
      <t/>
    </r>
  </si>
  <si>
    <r>
      <rPr>
        <sz val="11"/>
        <rFont val="Calibri"/>
        <family val="2"/>
      </rPr>
      <t>Mass per metre</t>
    </r>
  </si>
  <si>
    <r>
      <rPr>
        <sz val="11"/>
        <rFont val="Calibri"/>
        <family val="2"/>
      </rPr>
      <t>Depth of section</t>
    </r>
  </si>
  <si>
    <r>
      <rPr>
        <sz val="11"/>
        <rFont val="Calibri"/>
        <family val="2"/>
      </rPr>
      <t>Width of section</t>
    </r>
  </si>
  <si>
    <r>
      <rPr>
        <sz val="11"/>
        <rFont val="Calibri"/>
        <family val="2"/>
      </rPr>
      <t>Thickness</t>
    </r>
  </si>
  <si>
    <r>
      <rPr>
        <sz val="11"/>
        <rFont val="Calibri"/>
        <family val="2"/>
      </rPr>
      <t>Root radius</t>
    </r>
  </si>
  <si>
    <r>
      <rPr>
        <sz val="11"/>
        <rFont val="Calibri"/>
        <family val="2"/>
      </rPr>
      <t>Depth between fillets</t>
    </r>
  </si>
  <si>
    <r>
      <rPr>
        <sz val="11"/>
        <rFont val="Calibri"/>
        <family val="2"/>
      </rPr>
      <t>Ratios for local buckling</t>
    </r>
  </si>
  <si>
    <r>
      <rPr>
        <sz val="11"/>
        <rFont val="Calibri"/>
        <family val="2"/>
      </rPr>
      <t>Distance</t>
    </r>
  </si>
  <si>
    <r>
      <rPr>
        <sz val="11"/>
        <rFont val="Calibri"/>
        <family val="2"/>
      </rPr>
      <t>Dimensions for detailing</t>
    </r>
  </si>
  <si>
    <r>
      <rPr>
        <sz val="11"/>
        <rFont val="Calibri"/>
        <family val="2"/>
      </rPr>
      <t>Surface area</t>
    </r>
  </si>
  <si>
    <r>
      <rPr>
        <sz val="11"/>
        <rFont val="Calibri"/>
        <family val="2"/>
      </rPr>
      <t>Second moment of area</t>
    </r>
  </si>
  <si>
    <r>
      <rPr>
        <sz val="11"/>
        <rFont val="Calibri"/>
        <family val="2"/>
      </rPr>
      <t>Radius of gyration</t>
    </r>
  </si>
  <si>
    <r>
      <rPr>
        <sz val="11"/>
        <rFont val="Calibri"/>
        <family val="2"/>
      </rPr>
      <t>Elastic modulus</t>
    </r>
  </si>
  <si>
    <r>
      <rPr>
        <sz val="11"/>
        <rFont val="Calibri"/>
        <family val="2"/>
      </rPr>
      <t>Plastic modulus</t>
    </r>
  </si>
  <si>
    <r>
      <rPr>
        <sz val="11"/>
        <rFont val="Calibri"/>
        <family val="2"/>
      </rPr>
      <t>Buckling parameter</t>
    </r>
  </si>
  <si>
    <r>
      <rPr>
        <sz val="11"/>
        <rFont val="Calibri"/>
        <family val="2"/>
      </rPr>
      <t>Torsional index</t>
    </r>
  </si>
  <si>
    <r>
      <rPr>
        <sz val="11"/>
        <rFont val="Calibri"/>
        <family val="2"/>
      </rPr>
      <t>Warping constant</t>
    </r>
  </si>
  <si>
    <r>
      <rPr>
        <sz val="11"/>
        <rFont val="Calibri"/>
        <family val="2"/>
      </rPr>
      <t>Torsional constant</t>
    </r>
  </si>
  <si>
    <r>
      <rPr>
        <sz val="11"/>
        <rFont val="Calibri"/>
        <family val="2"/>
      </rPr>
      <t>Area of section</t>
    </r>
  </si>
  <si>
    <r>
      <rPr>
        <sz val="11"/>
        <rFont val="Calibri"/>
        <family val="2"/>
      </rPr>
      <t>Web</t>
    </r>
  </si>
  <si>
    <r>
      <rPr>
        <sz val="11"/>
        <rFont val="Calibri"/>
        <family val="2"/>
      </rPr>
      <t>Flange</t>
    </r>
  </si>
  <si>
    <r>
      <rPr>
        <sz val="11"/>
        <rFont val="Calibri"/>
        <family val="2"/>
      </rPr>
      <t>End clearance</t>
    </r>
  </si>
  <si>
    <r>
      <rPr>
        <sz val="11"/>
        <rFont val="Calibri"/>
        <family val="2"/>
      </rPr>
      <t>Notch</t>
    </r>
  </si>
  <si>
    <r>
      <rPr>
        <sz val="11"/>
        <rFont val="Calibri"/>
        <family val="2"/>
      </rPr>
      <t>Per metre</t>
    </r>
  </si>
  <si>
    <r>
      <rPr>
        <sz val="11"/>
        <rFont val="Calibri"/>
        <family val="2"/>
      </rPr>
      <t>Per tonne</t>
    </r>
  </si>
  <si>
    <r>
      <rPr>
        <sz val="11"/>
        <rFont val="Calibri"/>
        <family val="2"/>
      </rPr>
      <t>Axis y-y</t>
    </r>
  </si>
  <si>
    <r>
      <rPr>
        <sz val="11"/>
        <rFont val="Calibri"/>
        <family val="2"/>
      </rPr>
      <t>Axis z-z</t>
    </r>
  </si>
  <si>
    <r>
      <rPr>
        <i/>
        <sz val="11"/>
        <rFont val="Calibri"/>
        <family val="2"/>
      </rPr>
      <t>h</t>
    </r>
  </si>
  <si>
    <r>
      <rPr>
        <i/>
        <sz val="11"/>
        <rFont val="Calibri"/>
        <family val="2"/>
      </rPr>
      <t>b</t>
    </r>
  </si>
  <si>
    <r>
      <rPr>
        <i/>
        <sz val="11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w</t>
    </r>
  </si>
  <si>
    <r>
      <rPr>
        <i/>
        <sz val="11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f</t>
    </r>
  </si>
  <si>
    <r>
      <rPr>
        <i/>
        <sz val="11"/>
        <rFont val="Calibri"/>
        <family val="2"/>
      </rPr>
      <t>r</t>
    </r>
  </si>
  <si>
    <r>
      <rPr>
        <i/>
        <sz val="11"/>
        <rFont val="Calibri"/>
        <family val="2"/>
      </rPr>
      <t>d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</si>
  <si>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/ </t>
    </r>
    <r>
      <rPr>
        <i/>
        <sz val="11"/>
        <color rgb="FF000000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w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</si>
  <si>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f</t>
    </r>
    <r>
      <rPr>
        <sz val="11"/>
        <color rgb="FF000000"/>
        <rFont val="Calibri"/>
        <family val="2"/>
      </rPr>
      <t xml:space="preserve"> / </t>
    </r>
    <r>
      <rPr>
        <i/>
        <sz val="11"/>
        <color rgb="FF000000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f</t>
    </r>
  </si>
  <si>
    <r>
      <rPr>
        <i/>
        <sz val="11"/>
        <rFont val="Calibri"/>
        <family val="2"/>
      </rPr>
      <t>e</t>
    </r>
    <r>
      <rPr>
        <vertAlign val="subscript"/>
        <sz val="11"/>
        <color rgb="FF000000"/>
        <rFont val="Calibri"/>
        <family val="2"/>
      </rPr>
      <t>0</t>
    </r>
  </si>
  <si>
    <r>
      <rPr>
        <i/>
        <sz val="11"/>
        <rFont val="Calibri"/>
        <family val="2"/>
      </rPr>
      <t>C</t>
    </r>
  </si>
  <si>
    <r>
      <rPr>
        <i/>
        <sz val="11"/>
        <rFont val="Calibri"/>
        <family val="2"/>
      </rPr>
      <t>N</t>
    </r>
  </si>
  <si>
    <r>
      <rPr>
        <i/>
        <sz val="11"/>
        <rFont val="Calibri"/>
        <family val="2"/>
      </rPr>
      <t>n</t>
    </r>
  </si>
  <si>
    <r>
      <rPr>
        <i/>
        <sz val="11"/>
        <rFont val="Calibri"/>
        <family val="2"/>
      </rPr>
      <t>U</t>
    </r>
  </si>
  <si>
    <r>
      <rPr>
        <i/>
        <sz val="11"/>
        <rFont val="Calibri"/>
        <family val="2"/>
      </rPr>
      <t>X</t>
    </r>
  </si>
  <si>
    <r>
      <rPr>
        <i/>
        <sz val="11"/>
        <rFont val="Calibri"/>
        <family val="2"/>
      </rPr>
      <t>I</t>
    </r>
    <r>
      <rPr>
        <vertAlign val="subscript"/>
        <sz val="11"/>
        <color rgb="FF000000"/>
        <rFont val="Calibri"/>
        <family val="2"/>
      </rPr>
      <t>w</t>
    </r>
  </si>
  <si>
    <r>
      <rPr>
        <i/>
        <sz val="11"/>
        <rFont val="Calibri"/>
        <family val="2"/>
      </rPr>
      <t>I</t>
    </r>
    <r>
      <rPr>
        <vertAlign val="subscript"/>
        <sz val="11"/>
        <color rgb="FF000000"/>
        <rFont val="Calibri"/>
        <family val="2"/>
      </rPr>
      <t>T</t>
    </r>
  </si>
  <si>
    <r>
      <rPr>
        <i/>
        <sz val="11"/>
        <rFont val="Calibri"/>
        <family val="2"/>
      </rPr>
      <t>A</t>
    </r>
  </si>
  <si>
    <r>
      <rPr>
        <sz val="11"/>
        <rFont val="Calibri"/>
        <family val="2"/>
      </rPr>
      <t>kg/m</t>
    </r>
  </si>
  <si>
    <r>
      <rPr>
        <sz val="11"/>
        <rFont val="Calibri"/>
        <family val="2"/>
      </rPr>
      <t>mm</t>
    </r>
  </si>
  <si>
    <r>
      <rPr>
        <sz val="11"/>
        <rFont val="Calibri"/>
        <family val="2"/>
      </rPr>
      <t>cm</t>
    </r>
  </si>
  <si>
    <r>
      <rPr>
        <sz val="11"/>
        <rFont val="Calibri"/>
        <family val="2"/>
      </rPr>
      <t>m</t>
    </r>
    <r>
      <rPr>
        <vertAlign val="superscript"/>
        <sz val="11"/>
        <color rgb="FF000000"/>
        <rFont val="Calibri"/>
        <family val="2"/>
      </rPr>
      <t>2</t>
    </r>
  </si>
  <si>
    <r>
      <rPr>
        <sz val="11"/>
        <rFont val="Calibri"/>
        <family val="2"/>
      </rPr>
      <t>cm</t>
    </r>
    <r>
      <rPr>
        <vertAlign val="superscript"/>
        <sz val="11"/>
        <color rgb="FF000000"/>
        <rFont val="Calibri"/>
        <family val="2"/>
      </rPr>
      <t>4</t>
    </r>
  </si>
  <si>
    <r>
      <rPr>
        <sz val="11"/>
        <rFont val="Calibri"/>
        <family val="2"/>
      </rPr>
      <t>cm</t>
    </r>
    <r>
      <rPr>
        <vertAlign val="superscript"/>
        <sz val="11"/>
        <color rgb="FF000000"/>
        <rFont val="Calibri"/>
        <family val="2"/>
      </rPr>
      <t>3</t>
    </r>
  </si>
  <si>
    <r>
      <rPr>
        <sz val="11"/>
        <rFont val="Calibri"/>
        <family val="2"/>
      </rPr>
      <t>dm</t>
    </r>
    <r>
      <rPr>
        <vertAlign val="superscript"/>
        <sz val="11"/>
        <color rgb="FF000000"/>
        <rFont val="Calibri"/>
        <family val="2"/>
      </rPr>
      <t>6</t>
    </r>
  </si>
  <si>
    <r>
      <rPr>
        <sz val="11"/>
        <rFont val="Calibri"/>
        <family val="2"/>
      </rPr>
      <t>cm</t>
    </r>
    <r>
      <rPr>
        <vertAlign val="superscript"/>
        <sz val="11"/>
        <color rgb="FF000000"/>
        <rFont val="Calibri"/>
        <family val="2"/>
      </rPr>
      <t>2</t>
    </r>
  </si>
  <si>
    <r>
      <rPr>
        <b/>
        <sz val="11"/>
        <rFont val="Calibri"/>
        <family val="2"/>
      </rPr>
      <t>430x100</t>
    </r>
  </si>
  <si>
    <r>
      <rPr>
        <b/>
        <sz val="11"/>
        <rFont val="Calibri"/>
        <family val="2"/>
      </rPr>
      <t>x64</t>
    </r>
  </si>
  <si>
    <r>
      <rPr>
        <sz val="11"/>
        <rFont val="Calibri"/>
        <family val="2"/>
      </rPr>
      <t>64.4</t>
    </r>
  </si>
  <si>
    <r>
      <rPr>
        <sz val="11"/>
        <rFont val="Calibri"/>
        <family val="2"/>
      </rPr>
      <t>430</t>
    </r>
  </si>
  <si>
    <r>
      <rPr>
        <sz val="11"/>
        <rFont val="Calibri"/>
        <family val="2"/>
      </rPr>
      <t>100</t>
    </r>
  </si>
  <si>
    <r>
      <rPr>
        <sz val="11"/>
        <rFont val="Calibri"/>
        <family val="2"/>
      </rPr>
      <t>11.0</t>
    </r>
  </si>
  <si>
    <r>
      <rPr>
        <sz val="11"/>
        <rFont val="Calibri"/>
        <family val="2"/>
      </rPr>
      <t>19.0</t>
    </r>
  </si>
  <si>
    <r>
      <rPr>
        <sz val="11"/>
        <rFont val="Calibri"/>
        <family val="2"/>
      </rPr>
      <t>15</t>
    </r>
  </si>
  <si>
    <r>
      <rPr>
        <sz val="11"/>
        <rFont val="Calibri"/>
        <family val="2"/>
      </rPr>
      <t>362</t>
    </r>
  </si>
  <si>
    <r>
      <rPr>
        <sz val="11"/>
        <rFont val="Calibri"/>
        <family val="2"/>
      </rPr>
      <t>32.9</t>
    </r>
  </si>
  <si>
    <r>
      <rPr>
        <sz val="11"/>
        <rFont val="Calibri"/>
        <family val="2"/>
      </rPr>
      <t>3.89</t>
    </r>
  </si>
  <si>
    <r>
      <rPr>
        <sz val="11"/>
        <rFont val="Calibri"/>
        <family val="2"/>
      </rPr>
      <t>3.27</t>
    </r>
  </si>
  <si>
    <r>
      <rPr>
        <sz val="11"/>
        <rFont val="Calibri"/>
        <family val="2"/>
      </rPr>
      <t>13</t>
    </r>
  </si>
  <si>
    <r>
      <rPr>
        <sz val="11"/>
        <rFont val="Calibri"/>
        <family val="2"/>
      </rPr>
      <t>96</t>
    </r>
  </si>
  <si>
    <r>
      <rPr>
        <sz val="11"/>
        <rFont val="Calibri"/>
        <family val="2"/>
      </rPr>
      <t>34</t>
    </r>
  </si>
  <si>
    <r>
      <rPr>
        <sz val="11"/>
        <rFont val="Calibri"/>
        <family val="2"/>
      </rPr>
      <t>1.23</t>
    </r>
  </si>
  <si>
    <r>
      <rPr>
        <sz val="11"/>
        <rFont val="Calibri"/>
        <family val="2"/>
      </rPr>
      <t>19.1</t>
    </r>
  </si>
  <si>
    <r>
      <rPr>
        <sz val="11"/>
        <rFont val="Calibri"/>
        <family val="2"/>
      </rPr>
      <t>21900</t>
    </r>
  </si>
  <si>
    <r>
      <rPr>
        <sz val="11"/>
        <rFont val="Calibri"/>
        <family val="2"/>
      </rPr>
      <t>722</t>
    </r>
  </si>
  <si>
    <r>
      <rPr>
        <sz val="11"/>
        <rFont val="Calibri"/>
        <family val="2"/>
      </rPr>
      <t>16.3</t>
    </r>
  </si>
  <si>
    <r>
      <rPr>
        <sz val="11"/>
        <rFont val="Calibri"/>
        <family val="2"/>
      </rPr>
      <t>2.97</t>
    </r>
  </si>
  <si>
    <r>
      <rPr>
        <sz val="11"/>
        <rFont val="Calibri"/>
        <family val="2"/>
      </rPr>
      <t>1020</t>
    </r>
  </si>
  <si>
    <r>
      <rPr>
        <sz val="11"/>
        <rFont val="Calibri"/>
        <family val="2"/>
      </rPr>
      <t>97.9</t>
    </r>
  </si>
  <si>
    <r>
      <rPr>
        <sz val="11"/>
        <rFont val="Calibri"/>
        <family val="2"/>
      </rPr>
      <t>1220</t>
    </r>
  </si>
  <si>
    <r>
      <rPr>
        <sz val="11"/>
        <rFont val="Calibri"/>
        <family val="2"/>
      </rPr>
      <t>176</t>
    </r>
  </si>
  <si>
    <r>
      <rPr>
        <sz val="11"/>
        <rFont val="Calibri"/>
        <family val="2"/>
      </rPr>
      <t>0.916</t>
    </r>
  </si>
  <si>
    <r>
      <rPr>
        <sz val="11"/>
        <rFont val="Calibri"/>
        <family val="2"/>
      </rPr>
      <t>22.5</t>
    </r>
  </si>
  <si>
    <r>
      <rPr>
        <sz val="11"/>
        <rFont val="Calibri"/>
        <family val="2"/>
      </rPr>
      <t>0.219</t>
    </r>
  </si>
  <si>
    <r>
      <rPr>
        <sz val="11"/>
        <rFont val="Calibri"/>
        <family val="2"/>
      </rPr>
      <t>63.0</t>
    </r>
  </si>
  <si>
    <r>
      <rPr>
        <sz val="11"/>
        <rFont val="Calibri"/>
        <family val="2"/>
      </rPr>
      <t>82.1</t>
    </r>
  </si>
  <si>
    <r>
      <rPr>
        <b/>
        <sz val="11"/>
        <rFont val="Calibri"/>
        <family val="2"/>
      </rPr>
      <t>380x100</t>
    </r>
  </si>
  <si>
    <r>
      <rPr>
        <b/>
        <sz val="11"/>
        <rFont val="Calibri"/>
        <family val="2"/>
      </rPr>
      <t>x54</t>
    </r>
  </si>
  <si>
    <r>
      <rPr>
        <sz val="11"/>
        <rFont val="Calibri"/>
        <family val="2"/>
      </rPr>
      <t>54.0</t>
    </r>
  </si>
  <si>
    <r>
      <rPr>
        <sz val="11"/>
        <rFont val="Calibri"/>
        <family val="2"/>
      </rPr>
      <t>380</t>
    </r>
  </si>
  <si>
    <r>
      <rPr>
        <sz val="11"/>
        <rFont val="Calibri"/>
        <family val="2"/>
      </rPr>
      <t>9.5</t>
    </r>
  </si>
  <si>
    <r>
      <rPr>
        <sz val="11"/>
        <rFont val="Calibri"/>
        <family val="2"/>
      </rPr>
      <t>17.5</t>
    </r>
  </si>
  <si>
    <r>
      <rPr>
        <sz val="11"/>
        <rFont val="Calibri"/>
        <family val="2"/>
      </rPr>
      <t>315</t>
    </r>
  </si>
  <si>
    <r>
      <rPr>
        <sz val="11"/>
        <rFont val="Calibri"/>
        <family val="2"/>
      </rPr>
      <t>33.2</t>
    </r>
  </si>
  <si>
    <r>
      <rPr>
        <sz val="11"/>
        <rFont val="Calibri"/>
        <family val="2"/>
      </rPr>
      <t>4.31</t>
    </r>
  </si>
  <si>
    <r>
      <rPr>
        <sz val="11"/>
        <rFont val="Calibri"/>
        <family val="2"/>
      </rPr>
      <t>3.48</t>
    </r>
  </si>
  <si>
    <r>
      <rPr>
        <sz val="11"/>
        <rFont val="Calibri"/>
        <family val="2"/>
      </rPr>
      <t>12</t>
    </r>
  </si>
  <si>
    <r>
      <rPr>
        <sz val="11"/>
        <rFont val="Calibri"/>
        <family val="2"/>
      </rPr>
      <t>98</t>
    </r>
  </si>
  <si>
    <r>
      <rPr>
        <sz val="11"/>
        <rFont val="Calibri"/>
        <family val="2"/>
      </rPr>
      <t>1.13</t>
    </r>
  </si>
  <si>
    <r>
      <rPr>
        <sz val="11"/>
        <rFont val="Calibri"/>
        <family val="2"/>
      </rPr>
      <t>20.9</t>
    </r>
  </si>
  <si>
    <r>
      <rPr>
        <sz val="11"/>
        <rFont val="Calibri"/>
        <family val="2"/>
      </rPr>
      <t>15000</t>
    </r>
  </si>
  <si>
    <r>
      <rPr>
        <sz val="11"/>
        <rFont val="Calibri"/>
        <family val="2"/>
      </rPr>
      <t>643</t>
    </r>
  </si>
  <si>
    <r>
      <rPr>
        <sz val="11"/>
        <rFont val="Calibri"/>
        <family val="2"/>
      </rPr>
      <t>14.8</t>
    </r>
  </si>
  <si>
    <r>
      <rPr>
        <sz val="11"/>
        <rFont val="Calibri"/>
        <family val="2"/>
      </rPr>
      <t>3.06</t>
    </r>
  </si>
  <si>
    <r>
      <rPr>
        <sz val="11"/>
        <rFont val="Calibri"/>
        <family val="2"/>
      </rPr>
      <t>791</t>
    </r>
  </si>
  <si>
    <r>
      <rPr>
        <sz val="11"/>
        <rFont val="Calibri"/>
        <family val="2"/>
      </rPr>
      <t>89.2</t>
    </r>
  </si>
  <si>
    <r>
      <rPr>
        <sz val="11"/>
        <rFont val="Calibri"/>
        <family val="2"/>
      </rPr>
      <t>933</t>
    </r>
  </si>
  <si>
    <r>
      <rPr>
        <sz val="11"/>
        <rFont val="Calibri"/>
        <family val="2"/>
      </rPr>
      <t>161</t>
    </r>
  </si>
  <si>
    <r>
      <rPr>
        <sz val="11"/>
        <rFont val="Calibri"/>
        <family val="2"/>
      </rPr>
      <t>0.933</t>
    </r>
  </si>
  <si>
    <r>
      <rPr>
        <sz val="11"/>
        <rFont val="Calibri"/>
        <family val="2"/>
      </rPr>
      <t>21.2</t>
    </r>
  </si>
  <si>
    <r>
      <rPr>
        <sz val="11"/>
        <rFont val="Calibri"/>
        <family val="2"/>
      </rPr>
      <t>0.150</t>
    </r>
  </si>
  <si>
    <r>
      <rPr>
        <sz val="11"/>
        <rFont val="Calibri"/>
        <family val="2"/>
      </rPr>
      <t>45.7</t>
    </r>
  </si>
  <si>
    <r>
      <rPr>
        <sz val="11"/>
        <rFont val="Calibri"/>
        <family val="2"/>
      </rPr>
      <t>68.7</t>
    </r>
  </si>
  <si>
    <r>
      <rPr>
        <b/>
        <sz val="11"/>
        <rFont val="Calibri"/>
        <family val="2"/>
      </rPr>
      <t>300x100</t>
    </r>
  </si>
  <si>
    <r>
      <rPr>
        <b/>
        <sz val="11"/>
        <rFont val="Calibri"/>
        <family val="2"/>
      </rPr>
      <t>x46</t>
    </r>
  </si>
  <si>
    <r>
      <rPr>
        <sz val="11"/>
        <rFont val="Calibri"/>
        <family val="2"/>
      </rPr>
      <t>45.5</t>
    </r>
  </si>
  <si>
    <r>
      <rPr>
        <sz val="11"/>
        <rFont val="Calibri"/>
        <family val="2"/>
      </rPr>
      <t>300</t>
    </r>
  </si>
  <si>
    <r>
      <rPr>
        <sz val="11"/>
        <rFont val="Calibri"/>
        <family val="2"/>
      </rPr>
      <t>9.0</t>
    </r>
  </si>
  <si>
    <r>
      <rPr>
        <sz val="11"/>
        <rFont val="Calibri"/>
        <family val="2"/>
      </rPr>
      <t>16.5</t>
    </r>
  </si>
  <si>
    <r>
      <rPr>
        <sz val="11"/>
        <rFont val="Calibri"/>
        <family val="2"/>
      </rPr>
      <t>237</t>
    </r>
  </si>
  <si>
    <r>
      <rPr>
        <sz val="11"/>
        <rFont val="Calibri"/>
        <family val="2"/>
      </rPr>
      <t>26.3</t>
    </r>
  </si>
  <si>
    <r>
      <rPr>
        <sz val="11"/>
        <rFont val="Calibri"/>
        <family val="2"/>
      </rPr>
      <t>4.61</t>
    </r>
  </si>
  <si>
    <r>
      <rPr>
        <sz val="11"/>
        <rFont val="Calibri"/>
        <family val="2"/>
      </rPr>
      <t>3.67</t>
    </r>
  </si>
  <si>
    <r>
      <rPr>
        <sz val="11"/>
        <rFont val="Calibri"/>
        <family val="2"/>
      </rPr>
      <t>11</t>
    </r>
  </si>
  <si>
    <r>
      <rPr>
        <sz val="11"/>
        <rFont val="Calibri"/>
        <family val="2"/>
      </rPr>
      <t>32</t>
    </r>
  </si>
  <si>
    <r>
      <rPr>
        <sz val="11"/>
        <rFont val="Calibri"/>
        <family val="2"/>
      </rPr>
      <t>0.969</t>
    </r>
  </si>
  <si>
    <r>
      <rPr>
        <sz val="11"/>
        <rFont val="Calibri"/>
        <family val="2"/>
      </rPr>
      <t>21.3</t>
    </r>
  </si>
  <si>
    <r>
      <rPr>
        <sz val="11"/>
        <rFont val="Calibri"/>
        <family val="2"/>
      </rPr>
      <t>8230</t>
    </r>
  </si>
  <si>
    <r>
      <rPr>
        <sz val="11"/>
        <rFont val="Calibri"/>
        <family val="2"/>
      </rPr>
      <t>568</t>
    </r>
  </si>
  <si>
    <r>
      <rPr>
        <sz val="11"/>
        <rFont val="Calibri"/>
        <family val="2"/>
      </rPr>
      <t>11.9</t>
    </r>
  </si>
  <si>
    <r>
      <rPr>
        <sz val="11"/>
        <rFont val="Calibri"/>
        <family val="2"/>
      </rPr>
      <t>3.13</t>
    </r>
  </si>
  <si>
    <r>
      <rPr>
        <sz val="11"/>
        <rFont val="Calibri"/>
        <family val="2"/>
      </rPr>
      <t>549</t>
    </r>
  </si>
  <si>
    <r>
      <rPr>
        <sz val="11"/>
        <rFont val="Calibri"/>
        <family val="2"/>
      </rPr>
      <t>81.7</t>
    </r>
  </si>
  <si>
    <r>
      <rPr>
        <sz val="11"/>
        <rFont val="Calibri"/>
        <family val="2"/>
      </rPr>
      <t>641</t>
    </r>
  </si>
  <si>
    <r>
      <rPr>
        <sz val="11"/>
        <rFont val="Calibri"/>
        <family val="2"/>
      </rPr>
      <t>148</t>
    </r>
  </si>
  <si>
    <r>
      <rPr>
        <sz val="11"/>
        <rFont val="Calibri"/>
        <family val="2"/>
      </rPr>
      <t>0.944</t>
    </r>
  </si>
  <si>
    <r>
      <rPr>
        <sz val="11"/>
        <rFont val="Calibri"/>
        <family val="2"/>
      </rPr>
      <t>17.0</t>
    </r>
  </si>
  <si>
    <r>
      <rPr>
        <sz val="11"/>
        <rFont val="Calibri"/>
        <family val="2"/>
      </rPr>
      <t>0.0813</t>
    </r>
  </si>
  <si>
    <r>
      <rPr>
        <sz val="11"/>
        <rFont val="Calibri"/>
        <family val="2"/>
      </rPr>
      <t>36.8</t>
    </r>
  </si>
  <si>
    <r>
      <rPr>
        <sz val="11"/>
        <rFont val="Calibri"/>
        <family val="2"/>
      </rPr>
      <t>58.0</t>
    </r>
  </si>
  <si>
    <r>
      <rPr>
        <b/>
        <sz val="11"/>
        <rFont val="Calibri"/>
        <family val="2"/>
      </rPr>
      <t>300x90</t>
    </r>
  </si>
  <si>
    <r>
      <rPr>
        <b/>
        <sz val="11"/>
        <rFont val="Calibri"/>
        <family val="2"/>
      </rPr>
      <t>x41</t>
    </r>
  </si>
  <si>
    <r>
      <rPr>
        <sz val="11"/>
        <rFont val="Calibri"/>
        <family val="2"/>
      </rPr>
      <t>41.4</t>
    </r>
  </si>
  <si>
    <r>
      <rPr>
        <sz val="11"/>
        <rFont val="Calibri"/>
        <family val="2"/>
      </rPr>
      <t>90</t>
    </r>
  </si>
  <si>
    <r>
      <rPr>
        <sz val="11"/>
        <rFont val="Calibri"/>
        <family val="2"/>
      </rPr>
      <t>15.5</t>
    </r>
  </si>
  <si>
    <r>
      <rPr>
        <sz val="11"/>
        <rFont val="Calibri"/>
        <family val="2"/>
      </rPr>
      <t>245</t>
    </r>
  </si>
  <si>
    <r>
      <rPr>
        <sz val="11"/>
        <rFont val="Calibri"/>
        <family val="2"/>
      </rPr>
      <t>27.2</t>
    </r>
  </si>
  <si>
    <r>
      <rPr>
        <sz val="11"/>
        <rFont val="Calibri"/>
        <family val="2"/>
      </rPr>
      <t>4.45</t>
    </r>
  </si>
  <si>
    <r>
      <rPr>
        <sz val="11"/>
        <rFont val="Calibri"/>
        <family val="2"/>
      </rPr>
      <t>3.18</t>
    </r>
  </si>
  <si>
    <r>
      <rPr>
        <sz val="11"/>
        <rFont val="Calibri"/>
        <family val="2"/>
      </rPr>
      <t>88</t>
    </r>
  </si>
  <si>
    <r>
      <rPr>
        <sz val="11"/>
        <rFont val="Calibri"/>
        <family val="2"/>
      </rPr>
      <t>28</t>
    </r>
  </si>
  <si>
    <r>
      <rPr>
        <sz val="11"/>
        <rFont val="Calibri"/>
        <family val="2"/>
      </rPr>
      <t>0.932</t>
    </r>
  </si>
  <si>
    <r>
      <rPr>
        <sz val="11"/>
        <rFont val="Calibri"/>
        <family val="2"/>
      </rPr>
      <t>7220</t>
    </r>
  </si>
  <si>
    <r>
      <rPr>
        <sz val="11"/>
        <rFont val="Calibri"/>
        <family val="2"/>
      </rPr>
      <t>404</t>
    </r>
  </si>
  <si>
    <r>
      <rPr>
        <sz val="11"/>
        <rFont val="Calibri"/>
        <family val="2"/>
      </rPr>
      <t>11.7</t>
    </r>
  </si>
  <si>
    <r>
      <rPr>
        <sz val="11"/>
        <rFont val="Calibri"/>
        <family val="2"/>
      </rPr>
      <t>2.77</t>
    </r>
  </si>
  <si>
    <r>
      <rPr>
        <sz val="11"/>
        <rFont val="Calibri"/>
        <family val="2"/>
      </rPr>
      <t>481</t>
    </r>
  </si>
  <si>
    <r>
      <rPr>
        <sz val="11"/>
        <rFont val="Calibri"/>
        <family val="2"/>
      </rPr>
      <t>63.1</t>
    </r>
  </si>
  <si>
    <r>
      <rPr>
        <sz val="11"/>
        <rFont val="Calibri"/>
        <family val="2"/>
      </rPr>
      <t>114</t>
    </r>
  </si>
  <si>
    <r>
      <rPr>
        <sz val="11"/>
        <rFont val="Calibri"/>
        <family val="2"/>
      </rPr>
      <t>0.934</t>
    </r>
  </si>
  <si>
    <r>
      <rPr>
        <sz val="11"/>
        <rFont val="Calibri"/>
        <family val="2"/>
      </rPr>
      <t>18.3</t>
    </r>
  </si>
  <si>
    <r>
      <rPr>
        <sz val="11"/>
        <rFont val="Calibri"/>
        <family val="2"/>
      </rPr>
      <t>0.0581</t>
    </r>
  </si>
  <si>
    <r>
      <rPr>
        <sz val="11"/>
        <rFont val="Calibri"/>
        <family val="2"/>
      </rPr>
      <t>28.8</t>
    </r>
  </si>
  <si>
    <r>
      <rPr>
        <sz val="11"/>
        <rFont val="Calibri"/>
        <family val="2"/>
      </rPr>
      <t>52.7</t>
    </r>
  </si>
  <si>
    <r>
      <rPr>
        <b/>
        <sz val="11"/>
        <rFont val="Calibri"/>
        <family val="2"/>
      </rPr>
      <t>260x90</t>
    </r>
  </si>
  <si>
    <r>
      <rPr>
        <b/>
        <sz val="11"/>
        <rFont val="Calibri"/>
        <family val="2"/>
      </rPr>
      <t>x35</t>
    </r>
  </si>
  <si>
    <r>
      <rPr>
        <sz val="11"/>
        <rFont val="Calibri"/>
        <family val="2"/>
      </rPr>
      <t>34.8</t>
    </r>
  </si>
  <si>
    <r>
      <rPr>
        <sz val="11"/>
        <rFont val="Calibri"/>
        <family val="2"/>
      </rPr>
      <t>260</t>
    </r>
  </si>
  <si>
    <r>
      <rPr>
        <sz val="11"/>
        <rFont val="Calibri"/>
        <family val="2"/>
      </rPr>
      <t>8.0</t>
    </r>
  </si>
  <si>
    <r>
      <rPr>
        <sz val="11"/>
        <rFont val="Calibri"/>
        <family val="2"/>
      </rPr>
      <t>14.0</t>
    </r>
  </si>
  <si>
    <r>
      <rPr>
        <sz val="11"/>
        <rFont val="Calibri"/>
        <family val="2"/>
      </rPr>
      <t>208</t>
    </r>
  </si>
  <si>
    <r>
      <rPr>
        <sz val="11"/>
        <rFont val="Calibri"/>
        <family val="2"/>
      </rPr>
      <t>26.0</t>
    </r>
  </si>
  <si>
    <r>
      <rPr>
        <sz val="11"/>
        <rFont val="Calibri"/>
        <family val="2"/>
      </rPr>
      <t>5.00</t>
    </r>
  </si>
  <si>
    <r>
      <rPr>
        <sz val="11"/>
        <rFont val="Calibri"/>
        <family val="2"/>
      </rPr>
      <t>3.31</t>
    </r>
  </si>
  <si>
    <r>
      <rPr>
        <sz val="11"/>
        <rFont val="Calibri"/>
        <family val="2"/>
      </rPr>
      <t>10</t>
    </r>
  </si>
  <si>
    <r>
      <rPr>
        <sz val="11"/>
        <rFont val="Calibri"/>
        <family val="2"/>
      </rPr>
      <t>26</t>
    </r>
  </si>
  <si>
    <r>
      <rPr>
        <sz val="11"/>
        <rFont val="Calibri"/>
        <family val="2"/>
      </rPr>
      <t>0.854</t>
    </r>
  </si>
  <si>
    <r>
      <rPr>
        <sz val="11"/>
        <rFont val="Calibri"/>
        <family val="2"/>
      </rPr>
      <t>24.5</t>
    </r>
  </si>
  <si>
    <r>
      <rPr>
        <sz val="11"/>
        <rFont val="Calibri"/>
        <family val="2"/>
      </rPr>
      <t>4730</t>
    </r>
  </si>
  <si>
    <r>
      <rPr>
        <sz val="11"/>
        <rFont val="Calibri"/>
        <family val="2"/>
      </rPr>
      <t>353</t>
    </r>
  </si>
  <si>
    <r>
      <rPr>
        <sz val="11"/>
        <rFont val="Calibri"/>
        <family val="2"/>
      </rPr>
      <t>10.3</t>
    </r>
  </si>
  <si>
    <r>
      <rPr>
        <sz val="11"/>
        <rFont val="Calibri"/>
        <family val="2"/>
      </rPr>
      <t>2.82</t>
    </r>
  </si>
  <si>
    <r>
      <rPr>
        <sz val="11"/>
        <rFont val="Calibri"/>
        <family val="2"/>
      </rPr>
      <t>364</t>
    </r>
  </si>
  <si>
    <r>
      <rPr>
        <sz val="11"/>
        <rFont val="Calibri"/>
        <family val="2"/>
      </rPr>
      <t>56.3</t>
    </r>
  </si>
  <si>
    <r>
      <rPr>
        <sz val="11"/>
        <rFont val="Calibri"/>
        <family val="2"/>
      </rPr>
      <t>425</t>
    </r>
  </si>
  <si>
    <r>
      <rPr>
        <sz val="11"/>
        <rFont val="Calibri"/>
        <family val="2"/>
      </rPr>
      <t>102</t>
    </r>
  </si>
  <si>
    <r>
      <rPr>
        <sz val="11"/>
        <rFont val="Calibri"/>
        <family val="2"/>
      </rPr>
      <t>0.943</t>
    </r>
  </si>
  <si>
    <r>
      <rPr>
        <sz val="11"/>
        <rFont val="Calibri"/>
        <family val="2"/>
      </rPr>
      <t>17.2</t>
    </r>
  </si>
  <si>
    <r>
      <rPr>
        <sz val="11"/>
        <rFont val="Calibri"/>
        <family val="2"/>
      </rPr>
      <t>0.0379</t>
    </r>
  </si>
  <si>
    <r>
      <rPr>
        <sz val="11"/>
        <rFont val="Calibri"/>
        <family val="2"/>
      </rPr>
      <t>20.6</t>
    </r>
  </si>
  <si>
    <r>
      <rPr>
        <sz val="11"/>
        <rFont val="Calibri"/>
        <family val="2"/>
      </rPr>
      <t>44.4</t>
    </r>
  </si>
  <si>
    <r>
      <rPr>
        <b/>
        <sz val="11"/>
        <rFont val="Calibri"/>
        <family val="2"/>
      </rPr>
      <t>260x75</t>
    </r>
  </si>
  <si>
    <r>
      <rPr>
        <b/>
        <sz val="11"/>
        <rFont val="Calibri"/>
        <family val="2"/>
      </rPr>
      <t>x28</t>
    </r>
  </si>
  <si>
    <r>
      <rPr>
        <sz val="11"/>
        <rFont val="Calibri"/>
        <family val="2"/>
      </rPr>
      <t>27.6</t>
    </r>
  </si>
  <si>
    <r>
      <rPr>
        <sz val="11"/>
        <rFont val="Calibri"/>
        <family val="2"/>
      </rPr>
      <t>75</t>
    </r>
  </si>
  <si>
    <r>
      <rPr>
        <sz val="11"/>
        <rFont val="Calibri"/>
        <family val="2"/>
      </rPr>
      <t>7.0</t>
    </r>
  </si>
  <si>
    <r>
      <rPr>
        <sz val="11"/>
        <rFont val="Calibri"/>
        <family val="2"/>
      </rPr>
      <t>12.0</t>
    </r>
  </si>
  <si>
    <r>
      <rPr>
        <sz val="11"/>
        <rFont val="Calibri"/>
        <family val="2"/>
      </rPr>
      <t>212</t>
    </r>
  </si>
  <si>
    <r>
      <rPr>
        <sz val="11"/>
        <rFont val="Calibri"/>
        <family val="2"/>
      </rPr>
      <t>30.3</t>
    </r>
  </si>
  <si>
    <r>
      <rPr>
        <sz val="11"/>
        <rFont val="Calibri"/>
        <family val="2"/>
      </rPr>
      <t>4.67</t>
    </r>
  </si>
  <si>
    <r>
      <rPr>
        <sz val="11"/>
        <rFont val="Calibri"/>
        <family val="2"/>
      </rPr>
      <t>2.61</t>
    </r>
  </si>
  <si>
    <r>
      <rPr>
        <sz val="11"/>
        <rFont val="Calibri"/>
        <family val="2"/>
      </rPr>
      <t>9</t>
    </r>
  </si>
  <si>
    <r>
      <rPr>
        <sz val="11"/>
        <rFont val="Calibri"/>
        <family val="2"/>
      </rPr>
      <t>74</t>
    </r>
  </si>
  <si>
    <r>
      <rPr>
        <sz val="11"/>
        <rFont val="Calibri"/>
        <family val="2"/>
      </rPr>
      <t>24</t>
    </r>
  </si>
  <si>
    <r>
      <rPr>
        <sz val="11"/>
        <rFont val="Calibri"/>
        <family val="2"/>
      </rPr>
      <t>0.796</t>
    </r>
  </si>
  <si>
    <r>
      <rPr>
        <sz val="11"/>
        <rFont val="Calibri"/>
        <family val="2"/>
      </rPr>
      <t>3620</t>
    </r>
  </si>
  <si>
    <r>
      <rPr>
        <sz val="11"/>
        <rFont val="Calibri"/>
        <family val="2"/>
      </rPr>
      <t>185</t>
    </r>
  </si>
  <si>
    <r>
      <rPr>
        <sz val="11"/>
        <rFont val="Calibri"/>
        <family val="2"/>
      </rPr>
      <t>10.1</t>
    </r>
  </si>
  <si>
    <r>
      <rPr>
        <sz val="11"/>
        <rFont val="Calibri"/>
        <family val="2"/>
      </rPr>
      <t>2.30</t>
    </r>
  </si>
  <si>
    <r>
      <rPr>
        <sz val="11"/>
        <rFont val="Calibri"/>
        <family val="2"/>
      </rPr>
      <t>278</t>
    </r>
  </si>
  <si>
    <r>
      <rPr>
        <sz val="11"/>
        <rFont val="Calibri"/>
        <family val="2"/>
      </rPr>
      <t>34.4</t>
    </r>
  </si>
  <si>
    <r>
      <rPr>
        <sz val="11"/>
        <rFont val="Calibri"/>
        <family val="2"/>
      </rPr>
      <t>328</t>
    </r>
  </si>
  <si>
    <r>
      <rPr>
        <sz val="11"/>
        <rFont val="Calibri"/>
        <family val="2"/>
      </rPr>
      <t>62</t>
    </r>
  </si>
  <si>
    <r>
      <rPr>
        <sz val="11"/>
        <rFont val="Calibri"/>
        <family val="2"/>
      </rPr>
      <t>20.5</t>
    </r>
  </si>
  <si>
    <r>
      <rPr>
        <sz val="11"/>
        <rFont val="Calibri"/>
        <family val="2"/>
      </rPr>
      <t>0.0203</t>
    </r>
  </si>
  <si>
    <r>
      <rPr>
        <sz val="11"/>
        <rFont val="Calibri"/>
        <family val="2"/>
      </rPr>
      <t>35.1</t>
    </r>
  </si>
  <si>
    <r>
      <rPr>
        <b/>
        <sz val="11"/>
        <rFont val="Calibri"/>
        <family val="2"/>
      </rPr>
      <t>230x90</t>
    </r>
  </si>
  <si>
    <r>
      <rPr>
        <b/>
        <sz val="11"/>
        <rFont val="Calibri"/>
        <family val="2"/>
      </rPr>
      <t>x32</t>
    </r>
  </si>
  <si>
    <r>
      <rPr>
        <sz val="11"/>
        <rFont val="Calibri"/>
        <family val="2"/>
      </rPr>
      <t>32.2</t>
    </r>
  </si>
  <si>
    <r>
      <rPr>
        <sz val="11"/>
        <rFont val="Calibri"/>
        <family val="2"/>
      </rPr>
      <t>230</t>
    </r>
  </si>
  <si>
    <r>
      <rPr>
        <sz val="11"/>
        <rFont val="Calibri"/>
        <family val="2"/>
      </rPr>
      <t>7.5</t>
    </r>
  </si>
  <si>
    <r>
      <rPr>
        <sz val="11"/>
        <rFont val="Calibri"/>
        <family val="2"/>
      </rPr>
      <t>178</t>
    </r>
  </si>
  <si>
    <r>
      <rPr>
        <sz val="11"/>
        <rFont val="Calibri"/>
        <family val="2"/>
      </rPr>
      <t>23.7</t>
    </r>
  </si>
  <si>
    <r>
      <rPr>
        <sz val="11"/>
        <rFont val="Calibri"/>
        <family val="2"/>
      </rPr>
      <t>5.04</t>
    </r>
  </si>
  <si>
    <r>
      <rPr>
        <sz val="11"/>
        <rFont val="Calibri"/>
        <family val="2"/>
      </rPr>
      <t>3.45</t>
    </r>
  </si>
  <si>
    <r>
      <rPr>
        <sz val="11"/>
        <rFont val="Calibri"/>
        <family val="2"/>
      </rPr>
      <t>0.795</t>
    </r>
  </si>
  <si>
    <r>
      <rPr>
        <sz val="11"/>
        <rFont val="Calibri"/>
        <family val="2"/>
      </rPr>
      <t>24.7</t>
    </r>
  </si>
  <si>
    <r>
      <rPr>
        <sz val="11"/>
        <rFont val="Calibri"/>
        <family val="2"/>
      </rPr>
      <t>3520</t>
    </r>
  </si>
  <si>
    <r>
      <rPr>
        <sz val="11"/>
        <rFont val="Calibri"/>
        <family val="2"/>
      </rPr>
      <t>334</t>
    </r>
  </si>
  <si>
    <r>
      <rPr>
        <sz val="11"/>
        <rFont val="Calibri"/>
        <family val="2"/>
      </rPr>
      <t>9.27</t>
    </r>
  </si>
  <si>
    <r>
      <rPr>
        <sz val="11"/>
        <rFont val="Calibri"/>
        <family val="2"/>
      </rPr>
      <t>2.86</t>
    </r>
  </si>
  <si>
    <r>
      <rPr>
        <sz val="11"/>
        <rFont val="Calibri"/>
        <family val="2"/>
      </rPr>
      <t>306</t>
    </r>
  </si>
  <si>
    <r>
      <rPr>
        <sz val="11"/>
        <rFont val="Calibri"/>
        <family val="2"/>
      </rPr>
      <t>55</t>
    </r>
  </si>
  <si>
    <r>
      <rPr>
        <sz val="11"/>
        <rFont val="Calibri"/>
        <family val="2"/>
      </rPr>
      <t>355</t>
    </r>
  </si>
  <si>
    <r>
      <rPr>
        <sz val="11"/>
        <rFont val="Calibri"/>
        <family val="2"/>
      </rPr>
      <t>98.9</t>
    </r>
  </si>
  <si>
    <r>
      <rPr>
        <sz val="11"/>
        <rFont val="Calibri"/>
        <family val="2"/>
      </rPr>
      <t>0.949</t>
    </r>
  </si>
  <si>
    <r>
      <rPr>
        <sz val="11"/>
        <rFont val="Calibri"/>
        <family val="2"/>
      </rPr>
      <t>15.1</t>
    </r>
  </si>
  <si>
    <r>
      <rPr>
        <sz val="11"/>
        <rFont val="Calibri"/>
        <family val="2"/>
      </rPr>
      <t>0.0279</t>
    </r>
  </si>
  <si>
    <r>
      <rPr>
        <sz val="11"/>
        <rFont val="Calibri"/>
        <family val="2"/>
      </rPr>
      <t>19.3</t>
    </r>
  </si>
  <si>
    <r>
      <rPr>
        <sz val="11"/>
        <rFont val="Calibri"/>
        <family val="2"/>
      </rPr>
      <t>41.0</t>
    </r>
  </si>
  <si>
    <r>
      <rPr>
        <b/>
        <sz val="11"/>
        <rFont val="Calibri"/>
        <family val="2"/>
      </rPr>
      <t>230x75</t>
    </r>
  </si>
  <si>
    <r>
      <rPr>
        <b/>
        <sz val="11"/>
        <rFont val="Calibri"/>
        <family val="2"/>
      </rPr>
      <t>x26</t>
    </r>
  </si>
  <si>
    <r>
      <rPr>
        <sz val="11"/>
        <rFont val="Calibri"/>
        <family val="2"/>
      </rPr>
      <t>25.7</t>
    </r>
  </si>
  <si>
    <r>
      <rPr>
        <sz val="11"/>
        <rFont val="Calibri"/>
        <family val="2"/>
      </rPr>
      <t>6.5</t>
    </r>
  </si>
  <si>
    <r>
      <rPr>
        <sz val="11"/>
        <rFont val="Calibri"/>
        <family val="2"/>
      </rPr>
      <t>12.5</t>
    </r>
  </si>
  <si>
    <r>
      <rPr>
        <sz val="11"/>
        <rFont val="Calibri"/>
        <family val="2"/>
      </rPr>
      <t>181</t>
    </r>
  </si>
  <si>
    <r>
      <rPr>
        <sz val="11"/>
        <rFont val="Calibri"/>
        <family val="2"/>
      </rPr>
      <t>27.8</t>
    </r>
  </si>
  <si>
    <r>
      <rPr>
        <sz val="11"/>
        <rFont val="Calibri"/>
        <family val="2"/>
      </rPr>
      <t>4.52</t>
    </r>
  </si>
  <si>
    <r>
      <rPr>
        <sz val="11"/>
        <rFont val="Calibri"/>
        <family val="2"/>
      </rPr>
      <t>76</t>
    </r>
  </si>
  <si>
    <r>
      <rPr>
        <sz val="11"/>
        <rFont val="Calibri"/>
        <family val="2"/>
      </rPr>
      <t>0.737</t>
    </r>
  </si>
  <si>
    <r>
      <rPr>
        <sz val="11"/>
        <rFont val="Calibri"/>
        <family val="2"/>
      </rPr>
      <t>28.7</t>
    </r>
  </si>
  <si>
    <r>
      <rPr>
        <sz val="11"/>
        <rFont val="Calibri"/>
        <family val="2"/>
      </rPr>
      <t>2750</t>
    </r>
  </si>
  <si>
    <r>
      <rPr>
        <sz val="11"/>
        <rFont val="Calibri"/>
        <family val="2"/>
      </rPr>
      <t>9.17</t>
    </r>
  </si>
  <si>
    <r>
      <rPr>
        <sz val="11"/>
        <rFont val="Calibri"/>
        <family val="2"/>
      </rPr>
      <t>2.35</t>
    </r>
  </si>
  <si>
    <r>
      <rPr>
        <sz val="11"/>
        <rFont val="Calibri"/>
        <family val="2"/>
      </rPr>
      <t>239</t>
    </r>
  </si>
  <si>
    <r>
      <rPr>
        <sz val="11"/>
        <rFont val="Calibri"/>
        <family val="2"/>
      </rPr>
      <t>63.2</t>
    </r>
  </si>
  <si>
    <r>
      <rPr>
        <sz val="11"/>
        <rFont val="Calibri"/>
        <family val="2"/>
      </rPr>
      <t>0.945</t>
    </r>
  </si>
  <si>
    <r>
      <rPr>
        <sz val="11"/>
        <rFont val="Calibri"/>
        <family val="2"/>
      </rPr>
      <t>17.3</t>
    </r>
  </si>
  <si>
    <r>
      <rPr>
        <sz val="11"/>
        <rFont val="Calibri"/>
        <family val="2"/>
      </rPr>
      <t>0.0153</t>
    </r>
  </si>
  <si>
    <r>
      <rPr>
        <sz val="11"/>
        <rFont val="Calibri"/>
        <family val="2"/>
      </rPr>
      <t>11.8</t>
    </r>
  </si>
  <si>
    <r>
      <rPr>
        <sz val="11"/>
        <rFont val="Calibri"/>
        <family val="2"/>
      </rPr>
      <t>32.7</t>
    </r>
  </si>
  <si>
    <r>
      <rPr>
        <b/>
        <sz val="11"/>
        <rFont val="Calibri"/>
        <family val="2"/>
      </rPr>
      <t>200x90</t>
    </r>
  </si>
  <si>
    <r>
      <rPr>
        <b/>
        <sz val="11"/>
        <rFont val="Calibri"/>
        <family val="2"/>
      </rPr>
      <t>x30</t>
    </r>
  </si>
  <si>
    <r>
      <rPr>
        <sz val="11"/>
        <rFont val="Calibri"/>
        <family val="2"/>
      </rPr>
      <t>29.7</t>
    </r>
  </si>
  <si>
    <r>
      <rPr>
        <sz val="11"/>
        <rFont val="Calibri"/>
        <family val="2"/>
      </rPr>
      <t>200</t>
    </r>
  </si>
  <si>
    <r>
      <rPr>
        <sz val="11"/>
        <rFont val="Calibri"/>
        <family val="2"/>
      </rPr>
      <t>21.1</t>
    </r>
  </si>
  <si>
    <r>
      <rPr>
        <sz val="11"/>
        <rFont val="Calibri"/>
        <family val="2"/>
      </rPr>
      <t>5.07</t>
    </r>
  </si>
  <si>
    <r>
      <rPr>
        <sz val="11"/>
        <rFont val="Calibri"/>
        <family val="2"/>
      </rPr>
      <t>3.60</t>
    </r>
  </si>
  <si>
    <r>
      <rPr>
        <sz val="11"/>
        <rFont val="Calibri"/>
        <family val="2"/>
      </rPr>
      <t>0.736</t>
    </r>
  </si>
  <si>
    <r>
      <rPr>
        <sz val="11"/>
        <rFont val="Calibri"/>
        <family val="2"/>
      </rPr>
      <t>24.8</t>
    </r>
  </si>
  <si>
    <r>
      <rPr>
        <sz val="11"/>
        <rFont val="Calibri"/>
        <family val="2"/>
      </rPr>
      <t>2520</t>
    </r>
  </si>
  <si>
    <r>
      <rPr>
        <sz val="11"/>
        <rFont val="Calibri"/>
        <family val="2"/>
      </rPr>
      <t>314</t>
    </r>
  </si>
  <si>
    <r>
      <rPr>
        <sz val="11"/>
        <rFont val="Calibri"/>
        <family val="2"/>
      </rPr>
      <t>8.16</t>
    </r>
  </si>
  <si>
    <r>
      <rPr>
        <sz val="11"/>
        <rFont val="Calibri"/>
        <family val="2"/>
      </rPr>
      <t>2.88</t>
    </r>
  </si>
  <si>
    <r>
      <rPr>
        <sz val="11"/>
        <rFont val="Calibri"/>
        <family val="2"/>
      </rPr>
      <t>252</t>
    </r>
  </si>
  <si>
    <r>
      <rPr>
        <sz val="11"/>
        <rFont val="Calibri"/>
        <family val="2"/>
      </rPr>
      <t>53.4</t>
    </r>
  </si>
  <si>
    <r>
      <rPr>
        <sz val="11"/>
        <rFont val="Calibri"/>
        <family val="2"/>
      </rPr>
      <t>291</t>
    </r>
  </si>
  <si>
    <r>
      <rPr>
        <sz val="11"/>
        <rFont val="Calibri"/>
        <family val="2"/>
      </rPr>
      <t>94.5</t>
    </r>
  </si>
  <si>
    <r>
      <rPr>
        <sz val="11"/>
        <rFont val="Calibri"/>
        <family val="2"/>
      </rPr>
      <t>0.952</t>
    </r>
  </si>
  <si>
    <r>
      <rPr>
        <sz val="11"/>
        <rFont val="Calibri"/>
        <family val="2"/>
      </rPr>
      <t>12.9</t>
    </r>
  </si>
  <si>
    <r>
      <rPr>
        <sz val="11"/>
        <rFont val="Calibri"/>
        <family val="2"/>
      </rPr>
      <t>0.0197</t>
    </r>
  </si>
  <si>
    <r>
      <rPr>
        <sz val="11"/>
        <rFont val="Calibri"/>
        <family val="2"/>
      </rPr>
      <t>37.9</t>
    </r>
  </si>
  <si>
    <r>
      <rPr>
        <b/>
        <sz val="11"/>
        <rFont val="Calibri"/>
        <family val="2"/>
      </rPr>
      <t>200x75</t>
    </r>
  </si>
  <si>
    <r>
      <rPr>
        <b/>
        <sz val="11"/>
        <rFont val="Calibri"/>
        <family val="2"/>
      </rPr>
      <t>x23</t>
    </r>
  </si>
  <si>
    <r>
      <rPr>
        <sz val="11"/>
        <rFont val="Calibri"/>
        <family val="2"/>
      </rPr>
      <t>23.4</t>
    </r>
  </si>
  <si>
    <r>
      <rPr>
        <sz val="11"/>
        <rFont val="Calibri"/>
        <family val="2"/>
      </rPr>
      <t>6.0</t>
    </r>
  </si>
  <si>
    <r>
      <rPr>
        <sz val="11"/>
        <rFont val="Calibri"/>
        <family val="2"/>
      </rPr>
      <t>151</t>
    </r>
  </si>
  <si>
    <r>
      <rPr>
        <sz val="11"/>
        <rFont val="Calibri"/>
        <family val="2"/>
      </rPr>
      <t>25.2</t>
    </r>
  </si>
  <si>
    <r>
      <rPr>
        <sz val="11"/>
        <rFont val="Calibri"/>
        <family val="2"/>
      </rPr>
      <t>4.56</t>
    </r>
  </si>
  <si>
    <r>
      <rPr>
        <sz val="11"/>
        <rFont val="Calibri"/>
        <family val="2"/>
      </rPr>
      <t>2.91</t>
    </r>
  </si>
  <si>
    <r>
      <rPr>
        <sz val="11"/>
        <rFont val="Calibri"/>
        <family val="2"/>
      </rPr>
      <t>8</t>
    </r>
  </si>
  <si>
    <r>
      <rPr>
        <sz val="11"/>
        <rFont val="Calibri"/>
        <family val="2"/>
      </rPr>
      <t>0.678</t>
    </r>
  </si>
  <si>
    <r>
      <rPr>
        <sz val="11"/>
        <rFont val="Calibri"/>
        <family val="2"/>
      </rPr>
      <t>29.0</t>
    </r>
  </si>
  <si>
    <r>
      <rPr>
        <sz val="11"/>
        <rFont val="Calibri"/>
        <family val="2"/>
      </rPr>
      <t>1960</t>
    </r>
  </si>
  <si>
    <r>
      <rPr>
        <sz val="11"/>
        <rFont val="Calibri"/>
        <family val="2"/>
      </rPr>
      <t>170</t>
    </r>
  </si>
  <si>
    <r>
      <rPr>
        <sz val="11"/>
        <rFont val="Calibri"/>
        <family val="2"/>
      </rPr>
      <t>8.11</t>
    </r>
  </si>
  <si>
    <r>
      <rPr>
        <sz val="11"/>
        <rFont val="Calibri"/>
        <family val="2"/>
      </rPr>
      <t>2.39</t>
    </r>
  </si>
  <si>
    <r>
      <rPr>
        <sz val="11"/>
        <rFont val="Calibri"/>
        <family val="2"/>
      </rPr>
      <t>196</t>
    </r>
  </si>
  <si>
    <r>
      <rPr>
        <sz val="11"/>
        <rFont val="Calibri"/>
        <family val="2"/>
      </rPr>
      <t>33.8</t>
    </r>
  </si>
  <si>
    <r>
      <rPr>
        <sz val="11"/>
        <rFont val="Calibri"/>
        <family val="2"/>
      </rPr>
      <t>227</t>
    </r>
  </si>
  <si>
    <r>
      <rPr>
        <sz val="11"/>
        <rFont val="Calibri"/>
        <family val="2"/>
      </rPr>
      <t>60.6</t>
    </r>
  </si>
  <si>
    <r>
      <rPr>
        <sz val="11"/>
        <rFont val="Calibri"/>
        <family val="2"/>
      </rPr>
      <t>0.956</t>
    </r>
  </si>
  <si>
    <r>
      <rPr>
        <sz val="11"/>
        <rFont val="Calibri"/>
        <family val="2"/>
      </rPr>
      <t>14.7</t>
    </r>
  </si>
  <si>
    <r>
      <rPr>
        <sz val="11"/>
        <rFont val="Calibri"/>
        <family val="2"/>
      </rPr>
      <t>0.0107</t>
    </r>
  </si>
  <si>
    <r>
      <rPr>
        <sz val="11"/>
        <rFont val="Calibri"/>
        <family val="2"/>
      </rPr>
      <t>11.1</t>
    </r>
  </si>
  <si>
    <r>
      <rPr>
        <sz val="11"/>
        <rFont val="Calibri"/>
        <family val="2"/>
      </rPr>
      <t>29.9</t>
    </r>
  </si>
  <si>
    <r>
      <rPr>
        <b/>
        <sz val="11"/>
        <rFont val="Calibri"/>
        <family val="2"/>
      </rPr>
      <t>180x90</t>
    </r>
  </si>
  <si>
    <r>
      <rPr>
        <sz val="11"/>
        <rFont val="Calibri"/>
        <family val="2"/>
      </rPr>
      <t>26.1</t>
    </r>
  </si>
  <si>
    <r>
      <rPr>
        <sz val="11"/>
        <rFont val="Calibri"/>
        <family val="2"/>
      </rPr>
      <t>180</t>
    </r>
  </si>
  <si>
    <r>
      <rPr>
        <sz val="11"/>
        <rFont val="Calibri"/>
        <family val="2"/>
      </rPr>
      <t>131</t>
    </r>
  </si>
  <si>
    <r>
      <rPr>
        <sz val="11"/>
        <rFont val="Calibri"/>
        <family val="2"/>
      </rPr>
      <t>20.2</t>
    </r>
  </si>
  <si>
    <r>
      <rPr>
        <sz val="11"/>
        <rFont val="Calibri"/>
        <family val="2"/>
      </rPr>
      <t>5.72</t>
    </r>
  </si>
  <si>
    <r>
      <rPr>
        <sz val="11"/>
        <rFont val="Calibri"/>
        <family val="2"/>
      </rPr>
      <t>3.63</t>
    </r>
  </si>
  <si>
    <r>
      <rPr>
        <sz val="11"/>
        <rFont val="Calibri"/>
        <family val="2"/>
      </rPr>
      <t>0.697</t>
    </r>
  </si>
  <si>
    <r>
      <rPr>
        <sz val="11"/>
        <rFont val="Calibri"/>
        <family val="2"/>
      </rPr>
      <t>26.7</t>
    </r>
  </si>
  <si>
    <r>
      <rPr>
        <sz val="11"/>
        <rFont val="Calibri"/>
        <family val="2"/>
      </rPr>
      <t>1820</t>
    </r>
  </si>
  <si>
    <r>
      <rPr>
        <sz val="11"/>
        <rFont val="Calibri"/>
        <family val="2"/>
      </rPr>
      <t>277</t>
    </r>
  </si>
  <si>
    <r>
      <rPr>
        <sz val="11"/>
        <rFont val="Calibri"/>
        <family val="2"/>
      </rPr>
      <t>7.40</t>
    </r>
  </si>
  <si>
    <r>
      <rPr>
        <sz val="11"/>
        <rFont val="Calibri"/>
        <family val="2"/>
      </rPr>
      <t>2.89</t>
    </r>
  </si>
  <si>
    <r>
      <rPr>
        <sz val="11"/>
        <rFont val="Calibri"/>
        <family val="2"/>
      </rPr>
      <t>202</t>
    </r>
  </si>
  <si>
    <r>
      <rPr>
        <sz val="11"/>
        <rFont val="Calibri"/>
        <family val="2"/>
      </rPr>
      <t>47.4</t>
    </r>
  </si>
  <si>
    <r>
      <rPr>
        <sz val="11"/>
        <rFont val="Calibri"/>
        <family val="2"/>
      </rPr>
      <t>232</t>
    </r>
  </si>
  <si>
    <r>
      <rPr>
        <sz val="11"/>
        <rFont val="Calibri"/>
        <family val="2"/>
      </rPr>
      <t>83.5</t>
    </r>
  </si>
  <si>
    <r>
      <rPr>
        <sz val="11"/>
        <rFont val="Calibri"/>
        <family val="2"/>
      </rPr>
      <t>0.950</t>
    </r>
  </si>
  <si>
    <r>
      <rPr>
        <sz val="11"/>
        <rFont val="Calibri"/>
        <family val="2"/>
      </rPr>
      <t>12.8</t>
    </r>
  </si>
  <si>
    <r>
      <rPr>
        <sz val="11"/>
        <rFont val="Calibri"/>
        <family val="2"/>
      </rPr>
      <t>0.0141</t>
    </r>
  </si>
  <si>
    <r>
      <rPr>
        <sz val="11"/>
        <rFont val="Calibri"/>
        <family val="2"/>
      </rPr>
      <t>13.3</t>
    </r>
  </si>
  <si>
    <r>
      <rPr>
        <b/>
        <sz val="11"/>
        <rFont val="Calibri"/>
        <family val="2"/>
      </rPr>
      <t>180x75</t>
    </r>
  </si>
  <si>
    <r>
      <rPr>
        <b/>
        <sz val="11"/>
        <rFont val="Calibri"/>
        <family val="2"/>
      </rPr>
      <t>x20</t>
    </r>
  </si>
  <si>
    <r>
      <rPr>
        <sz val="11"/>
        <rFont val="Calibri"/>
        <family val="2"/>
      </rPr>
      <t>20.3</t>
    </r>
  </si>
  <si>
    <r>
      <rPr>
        <sz val="11"/>
        <rFont val="Calibri"/>
        <family val="2"/>
      </rPr>
      <t>10.5</t>
    </r>
  </si>
  <si>
    <r>
      <rPr>
        <sz val="11"/>
        <rFont val="Calibri"/>
        <family val="2"/>
      </rPr>
      <t>135</t>
    </r>
  </si>
  <si>
    <r>
      <rPr>
        <sz val="11"/>
        <rFont val="Calibri"/>
        <family val="2"/>
      </rPr>
      <t>5.43</t>
    </r>
  </si>
  <si>
    <r>
      <rPr>
        <sz val="11"/>
        <rFont val="Calibri"/>
        <family val="2"/>
      </rPr>
      <t>2.85</t>
    </r>
  </si>
  <si>
    <r>
      <rPr>
        <sz val="11"/>
        <rFont val="Calibri"/>
        <family val="2"/>
      </rPr>
      <t>0.638</t>
    </r>
  </si>
  <si>
    <r>
      <rPr>
        <sz val="11"/>
        <rFont val="Calibri"/>
        <family val="2"/>
      </rPr>
      <t>31.4</t>
    </r>
  </si>
  <si>
    <r>
      <rPr>
        <sz val="11"/>
        <rFont val="Calibri"/>
        <family val="2"/>
      </rPr>
      <t>1370</t>
    </r>
  </si>
  <si>
    <r>
      <rPr>
        <sz val="11"/>
        <rFont val="Calibri"/>
        <family val="2"/>
      </rPr>
      <t>146</t>
    </r>
  </si>
  <si>
    <r>
      <rPr>
        <sz val="11"/>
        <rFont val="Calibri"/>
        <family val="2"/>
      </rPr>
      <t>7.27</t>
    </r>
  </si>
  <si>
    <r>
      <rPr>
        <sz val="11"/>
        <rFont val="Calibri"/>
        <family val="2"/>
      </rPr>
      <t>2.38</t>
    </r>
  </si>
  <si>
    <r>
      <rPr>
        <sz val="11"/>
        <rFont val="Calibri"/>
        <family val="2"/>
      </rPr>
      <t>152</t>
    </r>
  </si>
  <si>
    <r>
      <rPr>
        <sz val="11"/>
        <rFont val="Calibri"/>
        <family val="2"/>
      </rPr>
      <t>51.8</t>
    </r>
  </si>
  <si>
    <r>
      <rPr>
        <sz val="11"/>
        <rFont val="Calibri"/>
        <family val="2"/>
      </rPr>
      <t>15.3</t>
    </r>
  </si>
  <si>
    <r>
      <rPr>
        <sz val="11"/>
        <rFont val="Calibri"/>
        <family val="2"/>
      </rPr>
      <t>0.00754</t>
    </r>
  </si>
  <si>
    <r>
      <rPr>
        <sz val="11"/>
        <rFont val="Calibri"/>
        <family val="2"/>
      </rPr>
      <t>7.34</t>
    </r>
  </si>
  <si>
    <r>
      <rPr>
        <sz val="11"/>
        <rFont val="Calibri"/>
        <family val="2"/>
      </rPr>
      <t>25.9</t>
    </r>
  </si>
  <si>
    <r>
      <rPr>
        <b/>
        <sz val="11"/>
        <rFont val="Calibri"/>
        <family val="2"/>
      </rPr>
      <t>150x90</t>
    </r>
  </si>
  <si>
    <r>
      <rPr>
        <b/>
        <sz val="11"/>
        <rFont val="Calibri"/>
        <family val="2"/>
      </rPr>
      <t>x24</t>
    </r>
  </si>
  <si>
    <r>
      <rPr>
        <sz val="11"/>
        <rFont val="Calibri"/>
        <family val="2"/>
      </rPr>
      <t>23.9</t>
    </r>
  </si>
  <si>
    <r>
      <rPr>
        <sz val="11"/>
        <rFont val="Calibri"/>
        <family val="2"/>
      </rPr>
      <t>150</t>
    </r>
  </si>
  <si>
    <r>
      <rPr>
        <sz val="11"/>
        <rFont val="Calibri"/>
        <family val="2"/>
      </rPr>
      <t>15.7</t>
    </r>
  </si>
  <si>
    <r>
      <rPr>
        <sz val="11"/>
        <rFont val="Calibri"/>
        <family val="2"/>
      </rPr>
      <t>5.96</t>
    </r>
  </si>
  <si>
    <r>
      <rPr>
        <sz val="11"/>
        <rFont val="Calibri"/>
        <family val="2"/>
      </rPr>
      <t>3.71</t>
    </r>
  </si>
  <si>
    <r>
      <rPr>
        <sz val="11"/>
        <rFont val="Calibri"/>
        <family val="2"/>
      </rPr>
      <t>0.637</t>
    </r>
  </si>
  <si>
    <r>
      <rPr>
        <sz val="11"/>
        <rFont val="Calibri"/>
        <family val="2"/>
      </rPr>
      <t>1160</t>
    </r>
  </si>
  <si>
    <r>
      <rPr>
        <sz val="11"/>
        <rFont val="Calibri"/>
        <family val="2"/>
      </rPr>
      <t>253</t>
    </r>
  </si>
  <si>
    <r>
      <rPr>
        <sz val="11"/>
        <rFont val="Calibri"/>
        <family val="2"/>
      </rPr>
      <t>6.18</t>
    </r>
  </si>
  <si>
    <r>
      <rPr>
        <sz val="11"/>
        <rFont val="Calibri"/>
        <family val="2"/>
      </rPr>
      <t>155</t>
    </r>
  </si>
  <si>
    <r>
      <rPr>
        <sz val="11"/>
        <rFont val="Calibri"/>
        <family val="2"/>
      </rPr>
      <t>179</t>
    </r>
  </si>
  <si>
    <r>
      <rPr>
        <sz val="11"/>
        <rFont val="Calibri"/>
        <family val="2"/>
      </rPr>
      <t>76.9</t>
    </r>
  </si>
  <si>
    <r>
      <rPr>
        <sz val="11"/>
        <rFont val="Calibri"/>
        <family val="2"/>
      </rPr>
      <t>0.937</t>
    </r>
  </si>
  <si>
    <r>
      <rPr>
        <sz val="11"/>
        <rFont val="Calibri"/>
        <family val="2"/>
      </rPr>
      <t>10.8</t>
    </r>
  </si>
  <si>
    <r>
      <rPr>
        <sz val="11"/>
        <rFont val="Calibri"/>
        <family val="2"/>
      </rPr>
      <t>0.00890</t>
    </r>
  </si>
  <si>
    <r>
      <rPr>
        <sz val="11"/>
        <rFont val="Calibri"/>
        <family val="2"/>
      </rPr>
      <t>30.4</t>
    </r>
  </si>
  <si>
    <r>
      <rPr>
        <b/>
        <sz val="11"/>
        <rFont val="Calibri"/>
        <family val="2"/>
      </rPr>
      <t>150x75</t>
    </r>
  </si>
  <si>
    <r>
      <rPr>
        <b/>
        <sz val="11"/>
        <rFont val="Calibri"/>
        <family val="2"/>
      </rPr>
      <t>x18</t>
    </r>
  </si>
  <si>
    <r>
      <rPr>
        <sz val="11"/>
        <rFont val="Calibri"/>
        <family val="2"/>
      </rPr>
      <t>17.9</t>
    </r>
  </si>
  <si>
    <r>
      <rPr>
        <sz val="11"/>
        <rFont val="Calibri"/>
        <family val="2"/>
      </rPr>
      <t>5.5</t>
    </r>
  </si>
  <si>
    <r>
      <rPr>
        <sz val="11"/>
        <rFont val="Calibri"/>
        <family val="2"/>
      </rPr>
      <t>10.0</t>
    </r>
  </si>
  <si>
    <r>
      <rPr>
        <sz val="11"/>
        <rFont val="Calibri"/>
        <family val="2"/>
      </rPr>
      <t>106</t>
    </r>
  </si>
  <si>
    <r>
      <rPr>
        <sz val="11"/>
        <rFont val="Calibri"/>
        <family val="2"/>
      </rPr>
      <t>5.75</t>
    </r>
  </si>
  <si>
    <r>
      <rPr>
        <sz val="11"/>
        <rFont val="Calibri"/>
        <family val="2"/>
      </rPr>
      <t>22</t>
    </r>
  </si>
  <si>
    <r>
      <rPr>
        <sz val="11"/>
        <rFont val="Calibri"/>
        <family val="2"/>
      </rPr>
      <t>0.579</t>
    </r>
  </si>
  <si>
    <r>
      <rPr>
        <sz val="11"/>
        <rFont val="Calibri"/>
        <family val="2"/>
      </rPr>
      <t>32.3</t>
    </r>
  </si>
  <si>
    <r>
      <rPr>
        <sz val="11"/>
        <rFont val="Calibri"/>
        <family val="2"/>
      </rPr>
      <t>861</t>
    </r>
  </si>
  <si>
    <r>
      <rPr>
        <sz val="11"/>
        <rFont val="Calibri"/>
        <family val="2"/>
      </rPr>
      <t>6.15</t>
    </r>
  </si>
  <si>
    <r>
      <rPr>
        <sz val="11"/>
        <rFont val="Calibri"/>
        <family val="2"/>
      </rPr>
      <t>2.40</t>
    </r>
  </si>
  <si>
    <r>
      <rPr>
        <sz val="11"/>
        <rFont val="Calibri"/>
        <family val="2"/>
      </rPr>
      <t>115</t>
    </r>
  </si>
  <si>
    <r>
      <rPr>
        <sz val="11"/>
        <rFont val="Calibri"/>
        <family val="2"/>
      </rPr>
      <t>26.6</t>
    </r>
  </si>
  <si>
    <r>
      <rPr>
        <sz val="11"/>
        <rFont val="Calibri"/>
        <family val="2"/>
      </rPr>
      <t>132</t>
    </r>
  </si>
  <si>
    <r>
      <rPr>
        <sz val="11"/>
        <rFont val="Calibri"/>
        <family val="2"/>
      </rPr>
      <t>47.2</t>
    </r>
  </si>
  <si>
    <r>
      <rPr>
        <sz val="11"/>
        <rFont val="Calibri"/>
        <family val="2"/>
      </rPr>
      <t>13.1</t>
    </r>
  </si>
  <si>
    <r>
      <rPr>
        <sz val="11"/>
        <rFont val="Calibri"/>
        <family val="2"/>
      </rPr>
      <t>0.00467</t>
    </r>
  </si>
  <si>
    <r>
      <rPr>
        <sz val="11"/>
        <rFont val="Calibri"/>
        <family val="2"/>
      </rPr>
      <t>6.10</t>
    </r>
  </si>
  <si>
    <r>
      <rPr>
        <sz val="11"/>
        <rFont val="Calibri"/>
        <family val="2"/>
      </rPr>
      <t>22.8</t>
    </r>
  </si>
  <si>
    <r>
      <rPr>
        <b/>
        <sz val="11"/>
        <rFont val="Calibri"/>
        <family val="2"/>
      </rPr>
      <t>125x65</t>
    </r>
  </si>
  <si>
    <r>
      <rPr>
        <b/>
        <sz val="11"/>
        <rFont val="Calibri"/>
        <family val="2"/>
      </rPr>
      <t>x15</t>
    </r>
  </si>
  <si>
    <r>
      <rPr>
        <sz val="11"/>
        <rFont val="Calibri"/>
        <family val="2"/>
      </rPr>
      <t>125</t>
    </r>
  </si>
  <si>
    <r>
      <rPr>
        <sz val="11"/>
        <rFont val="Calibri"/>
        <family val="2"/>
      </rPr>
      <t>65</t>
    </r>
  </si>
  <si>
    <r>
      <rPr>
        <sz val="11"/>
        <rFont val="Calibri"/>
        <family val="2"/>
      </rPr>
      <t>82.0</t>
    </r>
  </si>
  <si>
    <r>
      <rPr>
        <sz val="11"/>
        <rFont val="Calibri"/>
        <family val="2"/>
      </rPr>
      <t>14.9</t>
    </r>
  </si>
  <si>
    <r>
      <rPr>
        <sz val="11"/>
        <rFont val="Calibri"/>
        <family val="2"/>
      </rPr>
      <t>2.54</t>
    </r>
  </si>
  <si>
    <r>
      <rPr>
        <sz val="11"/>
        <rFont val="Calibri"/>
        <family val="2"/>
      </rPr>
      <t>66</t>
    </r>
  </si>
  <si>
    <r>
      <rPr>
        <sz val="11"/>
        <rFont val="Calibri"/>
        <family val="2"/>
      </rPr>
      <t>0.489</t>
    </r>
  </si>
  <si>
    <r>
      <rPr>
        <sz val="11"/>
        <rFont val="Calibri"/>
        <family val="2"/>
      </rPr>
      <t>33.0</t>
    </r>
  </si>
  <si>
    <r>
      <rPr>
        <sz val="11"/>
        <rFont val="Calibri"/>
        <family val="2"/>
      </rPr>
      <t>483</t>
    </r>
  </si>
  <si>
    <r>
      <rPr>
        <sz val="11"/>
        <rFont val="Calibri"/>
        <family val="2"/>
      </rPr>
      <t>80</t>
    </r>
  </si>
  <si>
    <r>
      <rPr>
        <sz val="11"/>
        <rFont val="Calibri"/>
        <family val="2"/>
      </rPr>
      <t>2.06</t>
    </r>
  </si>
  <si>
    <r>
      <rPr>
        <sz val="11"/>
        <rFont val="Calibri"/>
        <family val="2"/>
      </rPr>
      <t>77.3</t>
    </r>
  </si>
  <si>
    <r>
      <rPr>
        <sz val="11"/>
        <rFont val="Calibri"/>
        <family val="2"/>
      </rPr>
      <t>18.8</t>
    </r>
  </si>
  <si>
    <r>
      <rPr>
        <sz val="11"/>
        <rFont val="Calibri"/>
        <family val="2"/>
      </rPr>
      <t>89.9</t>
    </r>
  </si>
  <si>
    <r>
      <rPr>
        <sz val="11"/>
        <rFont val="Calibri"/>
        <family val="2"/>
      </rPr>
      <t>0.942</t>
    </r>
  </si>
  <si>
    <r>
      <rPr>
        <sz val="11"/>
        <rFont val="Calibri"/>
        <family val="2"/>
      </rPr>
      <t>0.00194</t>
    </r>
  </si>
  <si>
    <r>
      <rPr>
        <sz val="11"/>
        <rFont val="Calibri"/>
        <family val="2"/>
      </rPr>
      <t>4.72</t>
    </r>
  </si>
  <si>
    <r>
      <rPr>
        <b/>
        <sz val="11"/>
        <rFont val="Calibri"/>
        <family val="2"/>
      </rPr>
      <t>100x50</t>
    </r>
  </si>
  <si>
    <r>
      <rPr>
        <b/>
        <sz val="11"/>
        <rFont val="Calibri"/>
        <family val="2"/>
      </rPr>
      <t>x10</t>
    </r>
  </si>
  <si>
    <r>
      <rPr>
        <sz val="11"/>
        <rFont val="Calibri"/>
        <family val="2"/>
      </rPr>
      <t>10.2</t>
    </r>
  </si>
  <si>
    <r>
      <rPr>
        <sz val="11"/>
        <rFont val="Calibri"/>
        <family val="2"/>
      </rPr>
      <t>50</t>
    </r>
  </si>
  <si>
    <r>
      <rPr>
        <sz val="11"/>
        <rFont val="Calibri"/>
        <family val="2"/>
      </rPr>
      <t>5.0</t>
    </r>
  </si>
  <si>
    <r>
      <rPr>
        <sz val="11"/>
        <rFont val="Calibri"/>
        <family val="2"/>
      </rPr>
      <t>8.5</t>
    </r>
  </si>
  <si>
    <r>
      <rPr>
        <sz val="11"/>
        <rFont val="Calibri"/>
        <family val="2"/>
      </rPr>
      <t>65.0</t>
    </r>
  </si>
  <si>
    <r>
      <rPr>
        <sz val="11"/>
        <rFont val="Calibri"/>
        <family val="2"/>
      </rPr>
      <t>13.0</t>
    </r>
  </si>
  <si>
    <r>
      <rPr>
        <sz val="11"/>
        <rFont val="Calibri"/>
        <family val="2"/>
      </rPr>
      <t>4.24</t>
    </r>
  </si>
  <si>
    <r>
      <rPr>
        <sz val="11"/>
        <rFont val="Calibri"/>
        <family val="2"/>
      </rPr>
      <t>1.93</t>
    </r>
  </si>
  <si>
    <r>
      <rPr>
        <sz val="11"/>
        <rFont val="Calibri"/>
        <family val="2"/>
      </rPr>
      <t>7</t>
    </r>
  </si>
  <si>
    <r>
      <rPr>
        <sz val="11"/>
        <rFont val="Calibri"/>
        <family val="2"/>
      </rPr>
      <t>52</t>
    </r>
  </si>
  <si>
    <r>
      <rPr>
        <sz val="11"/>
        <rFont val="Calibri"/>
        <family val="2"/>
      </rPr>
      <t>18</t>
    </r>
  </si>
  <si>
    <r>
      <rPr>
        <sz val="11"/>
        <rFont val="Calibri"/>
        <family val="2"/>
      </rPr>
      <t>0.382</t>
    </r>
  </si>
  <si>
    <r>
      <rPr>
        <sz val="11"/>
        <rFont val="Calibri"/>
        <family val="2"/>
      </rPr>
      <t>37.5</t>
    </r>
  </si>
  <si>
    <r>
      <rPr>
        <sz val="11"/>
        <rFont val="Calibri"/>
        <family val="2"/>
      </rPr>
      <t>4.00</t>
    </r>
  </si>
  <si>
    <r>
      <rPr>
        <sz val="11"/>
        <rFont val="Calibri"/>
        <family val="2"/>
      </rPr>
      <t>1.58</t>
    </r>
  </si>
  <si>
    <r>
      <rPr>
        <sz val="11"/>
        <rFont val="Calibri"/>
        <family val="2"/>
      </rPr>
      <t>41.5</t>
    </r>
  </si>
  <si>
    <r>
      <rPr>
        <sz val="11"/>
        <rFont val="Calibri"/>
        <family val="2"/>
      </rPr>
      <t>9.89</t>
    </r>
  </si>
  <si>
    <r>
      <rPr>
        <sz val="11"/>
        <rFont val="Calibri"/>
        <family val="2"/>
      </rPr>
      <t>48.9</t>
    </r>
  </si>
  <si>
    <r>
      <rPr>
        <sz val="11"/>
        <rFont val="Calibri"/>
        <family val="2"/>
      </rPr>
      <t>10.00</t>
    </r>
  </si>
  <si>
    <r>
      <rPr>
        <sz val="11"/>
        <rFont val="Calibri"/>
        <family val="2"/>
      </rPr>
      <t>0.000491</t>
    </r>
  </si>
  <si>
    <r>
      <rPr>
        <sz val="11"/>
        <rFont val="Calibri"/>
        <family val="2"/>
      </rPr>
      <t>2.53</t>
    </r>
  </si>
  <si>
    <r>
      <rPr>
        <i/>
        <sz val="11"/>
        <rFont val="Calibri"/>
        <family val="2"/>
      </rPr>
      <t>e</t>
    </r>
    <r>
      <rPr>
        <vertAlign val="subscript"/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 Is the distance from the centre of the web to the shear centre</t>
    </r>
  </si>
  <si>
    <r>
      <rPr>
        <sz val="8"/>
        <rFont val="Arial"/>
        <family val="2"/>
      </rPr>
      <t xml:space="preserve">This data was downloaded from the Steel for Life Blue Book website (https://www.steelforlifebluebook.co.uk/pfc/ec3-ukna/section-properties-dimensions-properties/) on 15/08/2017 at 18:50:44 </t>
    </r>
  </si>
  <si>
    <r>
      <rPr>
        <sz val="8"/>
        <rFont val="Arial"/>
        <family val="2"/>
      </rPr>
      <t>© 2017, SCI. This data is subject to the same terms as defined by the Steel for Life Blue Book website (https://www.steelforlifebluebook.co.uk/about/)</t>
    </r>
  </si>
  <si>
    <t>Eurocode 3 (in accordance with the UK National Annex) (BS EN 10056-1: 2017)</t>
  </si>
  <si>
    <t>Equal leg angles (L), Section properties</t>
  </si>
  <si>
    <r>
      <rPr>
        <sz val="11"/>
        <rFont val="Calibri"/>
        <family val="2"/>
      </rPr>
      <t>Dimensions and properties</t>
    </r>
  </si>
  <si>
    <r>
      <rPr>
        <sz val="11"/>
        <rFont val="Calibri"/>
        <family val="2"/>
      </rPr>
      <t>Size</t>
    </r>
  </si>
  <si>
    <r>
      <rPr>
        <sz val="11"/>
        <rFont val="Calibri"/>
        <family val="2"/>
      </rPr>
      <t>Radius</t>
    </r>
  </si>
  <si>
    <r>
      <rPr>
        <sz val="11"/>
        <rFont val="Calibri"/>
        <family val="2"/>
      </rPr>
      <t>Distance to centroid</t>
    </r>
  </si>
  <si>
    <r>
      <rPr>
        <sz val="11"/>
        <rFont val="Calibri"/>
        <family val="2"/>
      </rPr>
      <t>Equivalent slenderness coefficient</t>
    </r>
  </si>
  <si>
    <r>
      <rPr>
        <sz val="11"/>
        <rFont val="Calibri"/>
        <family val="2"/>
      </rPr>
      <t>Root</t>
    </r>
  </si>
  <si>
    <r>
      <rPr>
        <sz val="11"/>
        <rFont val="Calibri"/>
        <family val="2"/>
      </rPr>
      <t>Toe</t>
    </r>
  </si>
  <si>
    <r>
      <rPr>
        <sz val="11"/>
        <rFont val="Calibri"/>
        <family val="2"/>
      </rPr>
      <t>Axis y-y, z-z</t>
    </r>
  </si>
  <si>
    <r>
      <rPr>
        <sz val="11"/>
        <rFont val="Calibri"/>
        <family val="2"/>
      </rPr>
      <t>Axis u-u</t>
    </r>
  </si>
  <si>
    <r>
      <rPr>
        <sz val="11"/>
        <rFont val="Calibri"/>
        <family val="2"/>
      </rPr>
      <t>Axis v-v</t>
    </r>
  </si>
  <si>
    <r>
      <rPr>
        <i/>
        <sz val="11"/>
        <rFont val="Calibri"/>
        <family val="2"/>
      </rPr>
      <t>h</t>
    </r>
    <r>
      <rPr>
        <sz val="11"/>
        <color rgb="FF000000"/>
        <rFont val="Calibri"/>
        <family val="2"/>
      </rPr>
      <t xml:space="preserve"> x </t>
    </r>
    <r>
      <rPr>
        <i/>
        <sz val="11"/>
        <color rgb="FF000000"/>
        <rFont val="Calibri"/>
        <family val="2"/>
      </rPr>
      <t>h</t>
    </r>
  </si>
  <si>
    <r>
      <rPr>
        <i/>
        <sz val="11"/>
        <rFont val="Calibri"/>
        <family val="2"/>
      </rPr>
      <t>t</t>
    </r>
  </si>
  <si>
    <r>
      <rPr>
        <i/>
        <sz val="11"/>
        <rFont val="Calibri"/>
        <family val="2"/>
      </rPr>
      <t>r</t>
    </r>
    <r>
      <rPr>
        <vertAlign val="subscript"/>
        <sz val="11"/>
        <color rgb="FF000000"/>
        <rFont val="Calibri"/>
        <family val="2"/>
      </rPr>
      <t>1</t>
    </r>
  </si>
  <si>
    <r>
      <rPr>
        <i/>
        <sz val="11"/>
        <rFont val="Calibri"/>
        <family val="2"/>
      </rPr>
      <t>r</t>
    </r>
    <r>
      <rPr>
        <vertAlign val="subscript"/>
        <sz val="11"/>
        <color rgb="FF000000"/>
        <rFont val="Calibri"/>
        <family val="2"/>
      </rPr>
      <t>2</t>
    </r>
  </si>
  <si>
    <r>
      <rPr>
        <i/>
        <sz val="11"/>
        <rFont val="Calibri"/>
        <family val="2"/>
      </rPr>
      <t>c</t>
    </r>
  </si>
  <si>
    <r>
      <rPr>
        <i/>
        <sz val="11"/>
        <rFont val="Calibri"/>
        <family val="2"/>
      </rPr>
      <t>ϕ</t>
    </r>
    <r>
      <rPr>
        <vertAlign val="subscript"/>
        <sz val="11"/>
        <color rgb="FF000000"/>
        <rFont val="Calibri"/>
        <family val="2"/>
      </rPr>
      <t>a</t>
    </r>
  </si>
  <si>
    <r>
      <rPr>
        <sz val="11"/>
        <rFont val="Calibri"/>
        <family val="2"/>
      </rPr>
      <t> </t>
    </r>
  </si>
  <si>
    <t>CatalogueName</t>
  </si>
  <si>
    <t>Depth</t>
  </si>
  <si>
    <t>Width</t>
  </si>
  <si>
    <t>WebThickness</t>
  </si>
  <si>
    <t>FlangeThickness</t>
  </si>
  <si>
    <t>RootRadius</t>
  </si>
  <si>
    <t>ToeRadius</t>
  </si>
  <si>
    <r>
      <rPr>
        <b/>
        <sz val="11"/>
        <rFont val="Calibri"/>
        <family val="2"/>
      </rPr>
      <t>200x200</t>
    </r>
  </si>
  <si>
    <r>
      <rPr>
        <b/>
        <sz val="11"/>
        <rFont val="Calibri"/>
        <family val="2"/>
      </rPr>
      <t>24.0</t>
    </r>
  </si>
  <si>
    <r>
      <rPr>
        <sz val="11"/>
        <rFont val="Calibri"/>
        <family val="2"/>
      </rPr>
      <t>71.1</t>
    </r>
  </si>
  <si>
    <r>
      <rPr>
        <sz val="11"/>
        <rFont val="Calibri"/>
        <family val="2"/>
      </rPr>
      <t>18.0</t>
    </r>
  </si>
  <si>
    <r>
      <rPr>
        <sz val="11"/>
        <rFont val="Calibri"/>
        <family val="2"/>
      </rPr>
      <t>9.00</t>
    </r>
  </si>
  <si>
    <r>
      <rPr>
        <sz val="11"/>
        <rFont val="Calibri"/>
        <family val="2"/>
      </rPr>
      <t>5.84</t>
    </r>
  </si>
  <si>
    <r>
      <rPr>
        <sz val="11"/>
        <rFont val="Calibri"/>
        <family val="2"/>
      </rPr>
      <t>3330</t>
    </r>
  </si>
  <si>
    <r>
      <rPr>
        <sz val="11"/>
        <rFont val="Calibri"/>
        <family val="2"/>
      </rPr>
      <t>5280</t>
    </r>
  </si>
  <si>
    <r>
      <rPr>
        <sz val="11"/>
        <rFont val="Calibri"/>
        <family val="2"/>
      </rPr>
      <t>1380</t>
    </r>
  </si>
  <si>
    <r>
      <rPr>
        <sz val="11"/>
        <rFont val="Calibri"/>
        <family val="2"/>
      </rPr>
      <t>6.06</t>
    </r>
  </si>
  <si>
    <r>
      <rPr>
        <sz val="11"/>
        <rFont val="Calibri"/>
        <family val="2"/>
      </rPr>
      <t>7.64</t>
    </r>
  </si>
  <si>
    <r>
      <rPr>
        <sz val="11"/>
        <rFont val="Calibri"/>
        <family val="2"/>
      </rPr>
      <t>3.90</t>
    </r>
  </si>
  <si>
    <r>
      <rPr>
        <sz val="11"/>
        <rFont val="Calibri"/>
        <family val="2"/>
      </rPr>
      <t>235</t>
    </r>
  </si>
  <si>
    <r>
      <rPr>
        <sz val="11"/>
        <rFont val="Calibri"/>
        <family val="2"/>
      </rPr>
      <t>182</t>
    </r>
  </si>
  <si>
    <r>
      <rPr>
        <sz val="11"/>
        <rFont val="Calibri"/>
        <family val="2"/>
      </rPr>
      <t>2.50</t>
    </r>
  </si>
  <si>
    <r>
      <rPr>
        <sz val="11"/>
        <rFont val="Calibri"/>
        <family val="2"/>
      </rPr>
      <t>90.6</t>
    </r>
  </si>
  <si>
    <r>
      <rPr>
        <b/>
        <sz val="11"/>
        <rFont val="Calibri"/>
        <family val="2"/>
      </rPr>
      <t>20.0</t>
    </r>
  </si>
  <si>
    <r>
      <rPr>
        <sz val="11"/>
        <rFont val="Calibri"/>
        <family val="2"/>
      </rPr>
      <t>59.9</t>
    </r>
  </si>
  <si>
    <r>
      <rPr>
        <sz val="11"/>
        <rFont val="Calibri"/>
        <family val="2"/>
      </rPr>
      <t>5.68</t>
    </r>
  </si>
  <si>
    <r>
      <rPr>
        <sz val="11"/>
        <rFont val="Calibri"/>
        <family val="2"/>
      </rPr>
      <t>2850</t>
    </r>
  </si>
  <si>
    <r>
      <rPr>
        <sz val="11"/>
        <rFont val="Calibri"/>
        <family val="2"/>
      </rPr>
      <t>4530</t>
    </r>
  </si>
  <si>
    <r>
      <rPr>
        <sz val="11"/>
        <rFont val="Calibri"/>
        <family val="2"/>
      </rPr>
      <t>1170</t>
    </r>
  </si>
  <si>
    <r>
      <rPr>
        <sz val="11"/>
        <rFont val="Calibri"/>
        <family val="2"/>
      </rPr>
      <t>6.11</t>
    </r>
  </si>
  <si>
    <r>
      <rPr>
        <sz val="11"/>
        <rFont val="Calibri"/>
        <family val="2"/>
      </rPr>
      <t>7.70</t>
    </r>
  </si>
  <si>
    <r>
      <rPr>
        <sz val="11"/>
        <rFont val="Calibri"/>
        <family val="2"/>
      </rPr>
      <t>3.92</t>
    </r>
  </si>
  <si>
    <r>
      <rPr>
        <sz val="11"/>
        <rFont val="Calibri"/>
        <family val="2"/>
      </rPr>
      <t>199</t>
    </r>
  </si>
  <si>
    <r>
      <rPr>
        <sz val="11"/>
        <rFont val="Calibri"/>
        <family val="2"/>
      </rPr>
      <t>107</t>
    </r>
  </si>
  <si>
    <r>
      <rPr>
        <sz val="11"/>
        <rFont val="Calibri"/>
        <family val="2"/>
      </rPr>
      <t>3.05</t>
    </r>
  </si>
  <si>
    <r>
      <rPr>
        <sz val="11"/>
        <rFont val="Calibri"/>
        <family val="2"/>
      </rPr>
      <t>76.3</t>
    </r>
  </si>
  <si>
    <r>
      <rPr>
        <b/>
        <sz val="11"/>
        <rFont val="Calibri"/>
        <family val="2"/>
      </rPr>
      <t>18.0</t>
    </r>
  </si>
  <si>
    <r>
      <rPr>
        <sz val="11"/>
        <rFont val="Calibri"/>
        <family val="2"/>
      </rPr>
      <t>54.3</t>
    </r>
  </si>
  <si>
    <r>
      <rPr>
        <sz val="11"/>
        <rFont val="Calibri"/>
        <family val="2"/>
      </rPr>
      <t>5.60</t>
    </r>
  </si>
  <si>
    <r>
      <rPr>
        <sz val="11"/>
        <rFont val="Calibri"/>
        <family val="2"/>
      </rPr>
      <t>2600</t>
    </r>
  </si>
  <si>
    <r>
      <rPr>
        <sz val="11"/>
        <rFont val="Calibri"/>
        <family val="2"/>
      </rPr>
      <t>4150</t>
    </r>
  </si>
  <si>
    <r>
      <rPr>
        <sz val="11"/>
        <rFont val="Calibri"/>
        <family val="2"/>
      </rPr>
      <t>1050</t>
    </r>
  </si>
  <si>
    <r>
      <rPr>
        <sz val="11"/>
        <rFont val="Calibri"/>
        <family val="2"/>
      </rPr>
      <t>6.13</t>
    </r>
  </si>
  <si>
    <r>
      <rPr>
        <sz val="11"/>
        <rFont val="Calibri"/>
        <family val="2"/>
      </rPr>
      <t>7.75</t>
    </r>
  </si>
  <si>
    <r>
      <rPr>
        <sz val="11"/>
        <rFont val="Calibri"/>
        <family val="2"/>
      </rPr>
      <t>78.9</t>
    </r>
  </si>
  <si>
    <r>
      <rPr>
        <sz val="11"/>
        <rFont val="Calibri"/>
        <family val="2"/>
      </rPr>
      <t>3.43</t>
    </r>
  </si>
  <si>
    <r>
      <rPr>
        <sz val="11"/>
        <rFont val="Calibri"/>
        <family val="2"/>
      </rPr>
      <t>69.1</t>
    </r>
  </si>
  <si>
    <r>
      <rPr>
        <b/>
        <sz val="11"/>
        <rFont val="Calibri"/>
        <family val="2"/>
      </rPr>
      <t>16.0</t>
    </r>
  </si>
  <si>
    <r>
      <rPr>
        <sz val="11"/>
        <rFont val="Calibri"/>
        <family val="2"/>
      </rPr>
      <t>48.5</t>
    </r>
  </si>
  <si>
    <r>
      <rPr>
        <sz val="11"/>
        <rFont val="Calibri"/>
        <family val="2"/>
      </rPr>
      <t>5.52</t>
    </r>
  </si>
  <si>
    <r>
      <rPr>
        <sz val="11"/>
        <rFont val="Calibri"/>
        <family val="2"/>
      </rPr>
      <t>2340</t>
    </r>
  </si>
  <si>
    <r>
      <rPr>
        <sz val="11"/>
        <rFont val="Calibri"/>
        <family val="2"/>
      </rPr>
      <t>3720</t>
    </r>
  </si>
  <si>
    <r>
      <rPr>
        <sz val="11"/>
        <rFont val="Calibri"/>
        <family val="2"/>
      </rPr>
      <t>960</t>
    </r>
  </si>
  <si>
    <r>
      <rPr>
        <sz val="11"/>
        <rFont val="Calibri"/>
        <family val="2"/>
      </rPr>
      <t>6.16</t>
    </r>
  </si>
  <si>
    <r>
      <rPr>
        <sz val="11"/>
        <rFont val="Calibri"/>
        <family val="2"/>
      </rPr>
      <t>7.76</t>
    </r>
  </si>
  <si>
    <r>
      <rPr>
        <sz val="11"/>
        <rFont val="Calibri"/>
        <family val="2"/>
      </rPr>
      <t>3.94</t>
    </r>
  </si>
  <si>
    <r>
      <rPr>
        <sz val="11"/>
        <rFont val="Calibri"/>
        <family val="2"/>
      </rPr>
      <t>162</t>
    </r>
  </si>
  <si>
    <r>
      <rPr>
        <sz val="11"/>
        <rFont val="Calibri"/>
        <family val="2"/>
      </rPr>
      <t>56.1</t>
    </r>
  </si>
  <si>
    <r>
      <rPr>
        <sz val="11"/>
        <rFont val="Calibri"/>
        <family val="2"/>
      </rPr>
      <t>3.85</t>
    </r>
  </si>
  <si>
    <r>
      <rPr>
        <sz val="11"/>
        <rFont val="Calibri"/>
        <family val="2"/>
      </rPr>
      <t>61.8</t>
    </r>
  </si>
  <si>
    <r>
      <rPr>
        <b/>
        <sz val="11"/>
        <rFont val="Calibri"/>
        <family val="2"/>
      </rPr>
      <t>150x150</t>
    </r>
  </si>
  <si>
    <r>
      <rPr>
        <sz val="11"/>
        <rFont val="Calibri"/>
        <family val="2"/>
      </rPr>
      <t>+</t>
    </r>
  </si>
  <si>
    <r>
      <rPr>
        <sz val="11"/>
        <rFont val="Calibri"/>
        <family val="2"/>
      </rPr>
      <t>40.1</t>
    </r>
  </si>
  <si>
    <r>
      <rPr>
        <sz val="11"/>
        <rFont val="Calibri"/>
        <family val="2"/>
      </rPr>
      <t>16.0</t>
    </r>
  </si>
  <si>
    <r>
      <rPr>
        <sz val="11"/>
        <rFont val="Calibri"/>
        <family val="2"/>
      </rPr>
      <t>8.00</t>
    </r>
  </si>
  <si>
    <r>
      <rPr>
        <sz val="11"/>
        <rFont val="Calibri"/>
        <family val="2"/>
      </rPr>
      <t>4.38</t>
    </r>
  </si>
  <si>
    <r>
      <rPr>
        <sz val="11"/>
        <rFont val="Calibri"/>
        <family val="2"/>
      </rPr>
      <t>1060</t>
    </r>
  </si>
  <si>
    <r>
      <rPr>
        <sz val="11"/>
        <rFont val="Calibri"/>
        <family val="2"/>
      </rPr>
      <t>1680</t>
    </r>
  </si>
  <si>
    <r>
      <rPr>
        <sz val="11"/>
        <rFont val="Calibri"/>
        <family val="2"/>
      </rPr>
      <t>440</t>
    </r>
  </si>
  <si>
    <r>
      <rPr>
        <sz val="11"/>
        <rFont val="Calibri"/>
        <family val="2"/>
      </rPr>
      <t>4.55</t>
    </r>
  </si>
  <si>
    <r>
      <rPr>
        <sz val="11"/>
        <rFont val="Calibri"/>
        <family val="2"/>
      </rPr>
      <t>5.73</t>
    </r>
  </si>
  <si>
    <r>
      <rPr>
        <sz val="11"/>
        <rFont val="Calibri"/>
        <family val="2"/>
      </rPr>
      <t>2.93</t>
    </r>
  </si>
  <si>
    <r>
      <rPr>
        <sz val="11"/>
        <rFont val="Calibri"/>
        <family val="2"/>
      </rPr>
      <t>99.8</t>
    </r>
  </si>
  <si>
    <r>
      <rPr>
        <sz val="11"/>
        <rFont val="Calibri"/>
        <family val="2"/>
      </rPr>
      <t>58.6</t>
    </r>
  </si>
  <si>
    <r>
      <rPr>
        <sz val="11"/>
        <rFont val="Calibri"/>
        <family val="2"/>
      </rPr>
      <t>2.48</t>
    </r>
  </si>
  <si>
    <r>
      <rPr>
        <sz val="11"/>
        <rFont val="Calibri"/>
        <family val="2"/>
      </rPr>
      <t>51.2</t>
    </r>
  </si>
  <si>
    <r>
      <rPr>
        <b/>
        <sz val="11"/>
        <rFont val="Calibri"/>
        <family val="2"/>
      </rPr>
      <t>15.0</t>
    </r>
  </si>
  <si>
    <r>
      <rPr>
        <sz val="11"/>
        <rFont val="Calibri"/>
        <family val="2"/>
      </rPr>
      <t>4.25</t>
    </r>
  </si>
  <si>
    <r>
      <rPr>
        <sz val="11"/>
        <rFont val="Calibri"/>
        <family val="2"/>
      </rPr>
      <t>898</t>
    </r>
  </si>
  <si>
    <r>
      <rPr>
        <sz val="11"/>
        <rFont val="Calibri"/>
        <family val="2"/>
      </rPr>
      <t>1430</t>
    </r>
  </si>
  <si>
    <r>
      <rPr>
        <sz val="11"/>
        <rFont val="Calibri"/>
        <family val="2"/>
      </rPr>
      <t>370</t>
    </r>
  </si>
  <si>
    <r>
      <rPr>
        <sz val="11"/>
        <rFont val="Calibri"/>
        <family val="2"/>
      </rPr>
      <t>4.57</t>
    </r>
  </si>
  <si>
    <r>
      <rPr>
        <sz val="11"/>
        <rFont val="Calibri"/>
        <family val="2"/>
      </rPr>
      <t>5.76</t>
    </r>
  </si>
  <si>
    <r>
      <rPr>
        <sz val="11"/>
        <rFont val="Calibri"/>
        <family val="2"/>
      </rPr>
      <t>34.6</t>
    </r>
  </si>
  <si>
    <r>
      <rPr>
        <sz val="11"/>
        <rFont val="Calibri"/>
        <family val="2"/>
      </rPr>
      <t>3.01</t>
    </r>
  </si>
  <si>
    <r>
      <rPr>
        <sz val="11"/>
        <rFont val="Calibri"/>
        <family val="2"/>
      </rPr>
      <t>43.0</t>
    </r>
  </si>
  <si>
    <r>
      <rPr>
        <b/>
        <sz val="11"/>
        <rFont val="Calibri"/>
        <family val="2"/>
      </rPr>
      <t>12.0</t>
    </r>
  </si>
  <si>
    <r>
      <rPr>
        <sz val="11"/>
        <rFont val="Calibri"/>
        <family val="2"/>
      </rPr>
      <t>27.3</t>
    </r>
  </si>
  <si>
    <r>
      <rPr>
        <sz val="11"/>
        <rFont val="Calibri"/>
        <family val="2"/>
      </rPr>
      <t>4.12</t>
    </r>
  </si>
  <si>
    <r>
      <rPr>
        <sz val="11"/>
        <rFont val="Calibri"/>
        <family val="2"/>
      </rPr>
      <t>737</t>
    </r>
  </si>
  <si>
    <r>
      <rPr>
        <sz val="11"/>
        <rFont val="Calibri"/>
        <family val="2"/>
      </rPr>
      <t>303</t>
    </r>
  </si>
  <si>
    <r>
      <rPr>
        <sz val="11"/>
        <rFont val="Calibri"/>
        <family val="2"/>
      </rPr>
      <t>4.60</t>
    </r>
  </si>
  <si>
    <r>
      <rPr>
        <sz val="11"/>
        <rFont val="Calibri"/>
        <family val="2"/>
      </rPr>
      <t>5.80</t>
    </r>
  </si>
  <si>
    <r>
      <rPr>
        <sz val="11"/>
        <rFont val="Calibri"/>
        <family val="2"/>
      </rPr>
      <t>2.95</t>
    </r>
  </si>
  <si>
    <r>
      <rPr>
        <sz val="11"/>
        <rFont val="Calibri"/>
        <family val="2"/>
      </rPr>
      <t>67.7</t>
    </r>
  </si>
  <si>
    <r>
      <rPr>
        <sz val="11"/>
        <rFont val="Calibri"/>
        <family val="2"/>
      </rPr>
      <t>18.2</t>
    </r>
  </si>
  <si>
    <r>
      <rPr>
        <sz val="11"/>
        <rFont val="Calibri"/>
        <family val="2"/>
      </rPr>
      <t>3.77</t>
    </r>
  </si>
  <si>
    <r>
      <rPr>
        <b/>
        <sz val="11"/>
        <rFont val="Calibri"/>
        <family val="2"/>
      </rPr>
      <t>10.0</t>
    </r>
  </si>
  <si>
    <r>
      <rPr>
        <sz val="11"/>
        <rFont val="Calibri"/>
        <family val="2"/>
      </rPr>
      <t>23.0</t>
    </r>
  </si>
  <si>
    <r>
      <rPr>
        <sz val="11"/>
        <rFont val="Calibri"/>
        <family val="2"/>
      </rPr>
      <t>4.03</t>
    </r>
  </si>
  <si>
    <r>
      <rPr>
        <sz val="11"/>
        <rFont val="Calibri"/>
        <family val="2"/>
      </rPr>
      <t>624</t>
    </r>
  </si>
  <si>
    <r>
      <rPr>
        <sz val="11"/>
        <rFont val="Calibri"/>
        <family val="2"/>
      </rPr>
      <t>990</t>
    </r>
  </si>
  <si>
    <r>
      <rPr>
        <sz val="11"/>
        <rFont val="Calibri"/>
        <family val="2"/>
      </rPr>
      <t>258</t>
    </r>
  </si>
  <si>
    <r>
      <rPr>
        <sz val="11"/>
        <rFont val="Calibri"/>
        <family val="2"/>
      </rPr>
      <t>4.62</t>
    </r>
  </si>
  <si>
    <r>
      <rPr>
        <sz val="11"/>
        <rFont val="Calibri"/>
        <family val="2"/>
      </rPr>
      <t>5.82</t>
    </r>
  </si>
  <si>
    <r>
      <rPr>
        <sz val="11"/>
        <rFont val="Calibri"/>
        <family val="2"/>
      </rPr>
      <t>56.9</t>
    </r>
  </si>
  <si>
    <r>
      <rPr>
        <sz val="11"/>
        <rFont val="Calibri"/>
        <family val="2"/>
      </rPr>
      <t>4.51</t>
    </r>
  </si>
  <si>
    <r>
      <rPr>
        <sz val="11"/>
        <rFont val="Calibri"/>
        <family val="2"/>
      </rPr>
      <t>29.3</t>
    </r>
  </si>
  <si>
    <r>
      <rPr>
        <b/>
        <sz val="11"/>
        <rFont val="Calibri"/>
        <family val="2"/>
      </rPr>
      <t>120x120</t>
    </r>
  </si>
  <si>
    <r>
      <rPr>
        <sz val="11"/>
        <rFont val="Calibri"/>
        <family val="2"/>
      </rPr>
      <t>6.50</t>
    </r>
  </si>
  <si>
    <r>
      <rPr>
        <sz val="11"/>
        <rFont val="Calibri"/>
        <family val="2"/>
      </rPr>
      <t>3.52</t>
    </r>
  </si>
  <si>
    <r>
      <rPr>
        <sz val="11"/>
        <rFont val="Calibri"/>
        <family val="2"/>
      </rPr>
      <t>448</t>
    </r>
  </si>
  <si>
    <r>
      <rPr>
        <sz val="11"/>
        <rFont val="Calibri"/>
        <family val="2"/>
      </rPr>
      <t>710</t>
    </r>
  </si>
  <si>
    <r>
      <rPr>
        <sz val="11"/>
        <rFont val="Calibri"/>
        <family val="2"/>
      </rPr>
      <t>186</t>
    </r>
  </si>
  <si>
    <r>
      <rPr>
        <sz val="11"/>
        <rFont val="Calibri"/>
        <family val="2"/>
      </rPr>
      <t>2.34</t>
    </r>
  </si>
  <si>
    <r>
      <rPr>
        <sz val="11"/>
        <rFont val="Calibri"/>
        <family val="2"/>
      </rPr>
      <t>52.8</t>
    </r>
  </si>
  <si>
    <r>
      <rPr>
        <sz val="11"/>
        <rFont val="Calibri"/>
        <family val="2"/>
      </rPr>
      <t>27.0</t>
    </r>
  </si>
  <si>
    <r>
      <rPr>
        <sz val="11"/>
        <rFont val="Calibri"/>
        <family val="2"/>
      </rPr>
      <t>2.37</t>
    </r>
  </si>
  <si>
    <r>
      <rPr>
        <sz val="11"/>
        <rFont val="Calibri"/>
        <family val="2"/>
      </rPr>
      <t>34.0</t>
    </r>
  </si>
  <si>
    <r>
      <rPr>
        <sz val="11"/>
        <rFont val="Calibri"/>
        <family val="2"/>
      </rPr>
      <t>21.6</t>
    </r>
  </si>
  <si>
    <r>
      <rPr>
        <sz val="11"/>
        <rFont val="Calibri"/>
        <family val="2"/>
      </rPr>
      <t>3.40</t>
    </r>
  </si>
  <si>
    <r>
      <rPr>
        <sz val="11"/>
        <rFont val="Calibri"/>
        <family val="2"/>
      </rPr>
      <t>368</t>
    </r>
  </si>
  <si>
    <r>
      <rPr>
        <sz val="11"/>
        <rFont val="Calibri"/>
        <family val="2"/>
      </rPr>
      <t>584</t>
    </r>
  </si>
  <si>
    <r>
      <rPr>
        <sz val="11"/>
        <rFont val="Calibri"/>
        <family val="2"/>
      </rPr>
      <t>3.65</t>
    </r>
  </si>
  <si>
    <r>
      <rPr>
        <sz val="11"/>
        <rFont val="Calibri"/>
        <family val="2"/>
      </rPr>
      <t>42.7</t>
    </r>
  </si>
  <si>
    <r>
      <rPr>
        <sz val="11"/>
        <rFont val="Calibri"/>
        <family val="2"/>
      </rPr>
      <t>14.2</t>
    </r>
  </si>
  <si>
    <r>
      <rPr>
        <sz val="11"/>
        <rFont val="Calibri"/>
        <family val="2"/>
      </rPr>
      <t>2.99</t>
    </r>
  </si>
  <si>
    <r>
      <rPr>
        <sz val="11"/>
        <rFont val="Calibri"/>
        <family val="2"/>
      </rPr>
      <t>27.5</t>
    </r>
  </si>
  <si>
    <r>
      <rPr>
        <sz val="11"/>
        <rFont val="Calibri"/>
        <family val="2"/>
      </rPr>
      <t>313</t>
    </r>
  </si>
  <si>
    <r>
      <rPr>
        <sz val="11"/>
        <rFont val="Calibri"/>
        <family val="2"/>
      </rPr>
      <t>497</t>
    </r>
  </si>
  <si>
    <r>
      <rPr>
        <sz val="11"/>
        <rFont val="Calibri"/>
        <family val="2"/>
      </rPr>
      <t>129</t>
    </r>
  </si>
  <si>
    <r>
      <rPr>
        <sz val="11"/>
        <rFont val="Calibri"/>
        <family val="2"/>
      </rPr>
      <t>4.63</t>
    </r>
  </si>
  <si>
    <r>
      <rPr>
        <sz val="11"/>
        <rFont val="Calibri"/>
        <family val="2"/>
      </rPr>
      <t>2.36</t>
    </r>
  </si>
  <si>
    <r>
      <rPr>
        <sz val="11"/>
        <rFont val="Calibri"/>
        <family val="2"/>
      </rPr>
      <t>36.0</t>
    </r>
  </si>
  <si>
    <r>
      <rPr>
        <sz val="11"/>
        <rFont val="Calibri"/>
        <family val="2"/>
      </rPr>
      <t>8.41</t>
    </r>
  </si>
  <si>
    <r>
      <rPr>
        <sz val="11"/>
        <rFont val="Calibri"/>
        <family val="2"/>
      </rPr>
      <t>3.61</t>
    </r>
  </si>
  <si>
    <r>
      <rPr>
        <sz val="11"/>
        <rFont val="Calibri"/>
        <family val="2"/>
      </rPr>
      <t>23.2</t>
    </r>
  </si>
  <si>
    <r>
      <rPr>
        <b/>
        <sz val="11"/>
        <rFont val="Calibri"/>
        <family val="2"/>
      </rPr>
      <t>8.0</t>
    </r>
  </si>
  <si>
    <r>
      <rPr>
        <sz val="11"/>
        <rFont val="Calibri"/>
        <family val="2"/>
      </rPr>
      <t>3.24</t>
    </r>
  </si>
  <si>
    <r>
      <rPr>
        <sz val="11"/>
        <rFont val="Calibri"/>
        <family val="2"/>
      </rPr>
      <t>259</t>
    </r>
  </si>
  <si>
    <r>
      <rPr>
        <sz val="11"/>
        <rFont val="Calibri"/>
        <family val="2"/>
      </rPr>
      <t>411</t>
    </r>
  </si>
  <si>
    <r>
      <rPr>
        <sz val="11"/>
        <rFont val="Calibri"/>
        <family val="2"/>
      </rPr>
      <t>29.5</t>
    </r>
  </si>
  <si>
    <r>
      <rPr>
        <sz val="11"/>
        <rFont val="Calibri"/>
        <family val="2"/>
      </rPr>
      <t>4.44</t>
    </r>
  </si>
  <si>
    <r>
      <rPr>
        <b/>
        <sz val="11"/>
        <rFont val="Calibri"/>
        <family val="2"/>
      </rPr>
      <t>100x100</t>
    </r>
  </si>
  <si>
    <r>
      <rPr>
        <sz val="11"/>
        <rFont val="Calibri"/>
        <family val="2"/>
      </rPr>
      <t>21.9</t>
    </r>
  </si>
  <si>
    <r>
      <rPr>
        <sz val="11"/>
        <rFont val="Calibri"/>
        <family val="2"/>
      </rPr>
      <t>6.00</t>
    </r>
  </si>
  <si>
    <r>
      <rPr>
        <sz val="11"/>
        <rFont val="Calibri"/>
        <family val="2"/>
      </rPr>
      <t>3.02</t>
    </r>
  </si>
  <si>
    <r>
      <rPr>
        <sz val="11"/>
        <rFont val="Calibri"/>
        <family val="2"/>
      </rPr>
      <t>250</t>
    </r>
  </si>
  <si>
    <r>
      <rPr>
        <sz val="11"/>
        <rFont val="Calibri"/>
        <family val="2"/>
      </rPr>
      <t>395</t>
    </r>
  </si>
  <si>
    <r>
      <rPr>
        <sz val="11"/>
        <rFont val="Calibri"/>
        <family val="2"/>
      </rPr>
      <t>105</t>
    </r>
  </si>
  <si>
    <r>
      <rPr>
        <sz val="11"/>
        <rFont val="Calibri"/>
        <family val="2"/>
      </rPr>
      <t>3.76</t>
    </r>
  </si>
  <si>
    <r>
      <rPr>
        <sz val="11"/>
        <rFont val="Calibri"/>
        <family val="2"/>
      </rPr>
      <t>1.94</t>
    </r>
  </si>
  <si>
    <r>
      <rPr>
        <sz val="11"/>
        <rFont val="Calibri"/>
        <family val="2"/>
      </rPr>
      <t>35.8</t>
    </r>
  </si>
  <si>
    <r>
      <rPr>
        <sz val="11"/>
        <rFont val="Calibri"/>
        <family val="2"/>
      </rPr>
      <t>22.3</t>
    </r>
  </si>
  <si>
    <r>
      <rPr>
        <sz val="11"/>
        <rFont val="Calibri"/>
        <family val="2"/>
      </rPr>
      <t>1.92</t>
    </r>
  </si>
  <si>
    <r>
      <rPr>
        <sz val="11"/>
        <rFont val="Calibri"/>
        <family val="2"/>
      </rPr>
      <t>28.0</t>
    </r>
  </si>
  <si>
    <r>
      <rPr>
        <sz val="11"/>
        <rFont val="Calibri"/>
        <family val="2"/>
      </rPr>
      <t>17.8</t>
    </r>
  </si>
  <si>
    <r>
      <rPr>
        <sz val="11"/>
        <rFont val="Calibri"/>
        <family val="2"/>
      </rPr>
      <t>2.90</t>
    </r>
  </si>
  <si>
    <r>
      <rPr>
        <sz val="11"/>
        <rFont val="Calibri"/>
        <family val="2"/>
      </rPr>
      <t>207</t>
    </r>
  </si>
  <si>
    <r>
      <rPr>
        <sz val="11"/>
        <rFont val="Calibri"/>
        <family val="2"/>
      </rPr>
      <t>85.7</t>
    </r>
  </si>
  <si>
    <r>
      <rPr>
        <sz val="11"/>
        <rFont val="Calibri"/>
        <family val="2"/>
      </rPr>
      <t>3.80</t>
    </r>
  </si>
  <si>
    <r>
      <rPr>
        <sz val="11"/>
        <rFont val="Calibri"/>
        <family val="2"/>
      </rPr>
      <t>29.1</t>
    </r>
  </si>
  <si>
    <r>
      <rPr>
        <sz val="11"/>
        <rFont val="Calibri"/>
        <family val="2"/>
      </rPr>
      <t>2.44</t>
    </r>
  </si>
  <si>
    <r>
      <rPr>
        <sz val="11"/>
        <rFont val="Calibri"/>
        <family val="2"/>
      </rPr>
      <t>22.7</t>
    </r>
  </si>
  <si>
    <r>
      <rPr>
        <sz val="11"/>
        <rFont val="Calibri"/>
        <family val="2"/>
      </rPr>
      <t>15.0</t>
    </r>
  </si>
  <si>
    <r>
      <rPr>
        <sz val="11"/>
        <rFont val="Calibri"/>
        <family val="2"/>
      </rPr>
      <t>177</t>
    </r>
  </si>
  <si>
    <r>
      <rPr>
        <sz val="11"/>
        <rFont val="Calibri"/>
        <family val="2"/>
      </rPr>
      <t>280</t>
    </r>
  </si>
  <si>
    <r>
      <rPr>
        <sz val="11"/>
        <rFont val="Calibri"/>
        <family val="2"/>
      </rPr>
      <t>73.0</t>
    </r>
  </si>
  <si>
    <r>
      <rPr>
        <sz val="11"/>
        <rFont val="Calibri"/>
        <family val="2"/>
      </rPr>
      <t>3.04</t>
    </r>
  </si>
  <si>
    <r>
      <rPr>
        <sz val="11"/>
        <rFont val="Calibri"/>
        <family val="2"/>
      </rPr>
      <t>3.83</t>
    </r>
  </si>
  <si>
    <r>
      <rPr>
        <sz val="11"/>
        <rFont val="Calibri"/>
        <family val="2"/>
      </rPr>
      <t>1.95</t>
    </r>
  </si>
  <si>
    <r>
      <rPr>
        <sz val="11"/>
        <rFont val="Calibri"/>
        <family val="2"/>
      </rPr>
      <t>24.6</t>
    </r>
  </si>
  <si>
    <r>
      <rPr>
        <sz val="11"/>
        <rFont val="Calibri"/>
        <family val="2"/>
      </rPr>
      <t>6.97</t>
    </r>
  </si>
  <si>
    <r>
      <rPr>
        <sz val="11"/>
        <rFont val="Calibri"/>
        <family val="2"/>
      </rPr>
      <t>2.94</t>
    </r>
  </si>
  <si>
    <r>
      <rPr>
        <sz val="11"/>
        <rFont val="Calibri"/>
        <family val="2"/>
      </rPr>
      <t>19.2</t>
    </r>
  </si>
  <si>
    <r>
      <rPr>
        <sz val="11"/>
        <rFont val="Calibri"/>
        <family val="2"/>
      </rPr>
      <t>12.2</t>
    </r>
  </si>
  <si>
    <r>
      <rPr>
        <sz val="11"/>
        <rFont val="Calibri"/>
        <family val="2"/>
      </rPr>
      <t>2.74</t>
    </r>
  </si>
  <si>
    <r>
      <rPr>
        <sz val="11"/>
        <rFont val="Calibri"/>
        <family val="2"/>
      </rPr>
      <t>145</t>
    </r>
  </si>
  <si>
    <r>
      <rPr>
        <sz val="11"/>
        <rFont val="Calibri"/>
        <family val="2"/>
      </rPr>
      <t>1.96</t>
    </r>
  </si>
  <si>
    <r>
      <rPr>
        <sz val="11"/>
        <rFont val="Calibri"/>
        <family val="2"/>
      </rPr>
      <t>19.9</t>
    </r>
  </si>
  <si>
    <r>
      <rPr>
        <sz val="11"/>
        <rFont val="Calibri"/>
        <family val="2"/>
      </rPr>
      <t>3.68</t>
    </r>
  </si>
  <si>
    <r>
      <rPr>
        <sz val="11"/>
        <rFont val="Calibri"/>
        <family val="2"/>
      </rPr>
      <t>3.70</t>
    </r>
  </si>
  <si>
    <r>
      <rPr>
        <b/>
        <sz val="11"/>
        <rFont val="Calibri"/>
        <family val="2"/>
      </rPr>
      <t>90x90</t>
    </r>
  </si>
  <si>
    <r>
      <rPr>
        <sz val="11"/>
        <rFont val="Calibri"/>
        <family val="2"/>
      </rPr>
      <t>15.9</t>
    </r>
  </si>
  <si>
    <r>
      <rPr>
        <sz val="11"/>
        <rFont val="Calibri"/>
        <family val="2"/>
      </rPr>
      <t>5.50</t>
    </r>
  </si>
  <si>
    <r>
      <rPr>
        <sz val="11"/>
        <rFont val="Calibri"/>
        <family val="2"/>
      </rPr>
      <t>2.66</t>
    </r>
  </si>
  <si>
    <r>
      <rPr>
        <sz val="11"/>
        <rFont val="Calibri"/>
        <family val="2"/>
      </rPr>
      <t>149</t>
    </r>
  </si>
  <si>
    <r>
      <rPr>
        <sz val="11"/>
        <rFont val="Calibri"/>
        <family val="2"/>
      </rPr>
      <t>62.0</t>
    </r>
  </si>
  <si>
    <r>
      <rPr>
        <sz val="11"/>
        <rFont val="Calibri"/>
        <family val="2"/>
      </rPr>
      <t>2.71</t>
    </r>
  </si>
  <si>
    <r>
      <rPr>
        <sz val="11"/>
        <rFont val="Calibri"/>
        <family val="2"/>
      </rPr>
      <t>1.75</t>
    </r>
  </si>
  <si>
    <r>
      <rPr>
        <sz val="11"/>
        <rFont val="Calibri"/>
        <family val="2"/>
      </rPr>
      <t>23.5</t>
    </r>
  </si>
  <si>
    <r>
      <rPr>
        <sz val="11"/>
        <rFont val="Calibri"/>
        <family val="2"/>
      </rPr>
      <t>2.17</t>
    </r>
  </si>
  <si>
    <r>
      <rPr>
        <sz val="11"/>
        <rFont val="Calibri"/>
        <family val="2"/>
      </rPr>
      <t>13.4</t>
    </r>
  </si>
  <si>
    <r>
      <rPr>
        <sz val="11"/>
        <rFont val="Calibri"/>
        <family val="2"/>
      </rPr>
      <t>2.58</t>
    </r>
  </si>
  <si>
    <r>
      <rPr>
        <sz val="11"/>
        <rFont val="Calibri"/>
        <family val="2"/>
      </rPr>
      <t>127</t>
    </r>
  </si>
  <si>
    <r>
      <rPr>
        <sz val="11"/>
        <rFont val="Calibri"/>
        <family val="2"/>
      </rPr>
      <t>201</t>
    </r>
  </si>
  <si>
    <r>
      <rPr>
        <sz val="11"/>
        <rFont val="Calibri"/>
        <family val="2"/>
      </rPr>
      <t>52.6</t>
    </r>
  </si>
  <si>
    <r>
      <rPr>
        <sz val="11"/>
        <rFont val="Calibri"/>
        <family val="2"/>
      </rPr>
      <t>2.72</t>
    </r>
  </si>
  <si>
    <r>
      <rPr>
        <sz val="11"/>
        <rFont val="Calibri"/>
        <family val="2"/>
      </rPr>
      <t>3.42</t>
    </r>
  </si>
  <si>
    <r>
      <rPr>
        <sz val="11"/>
        <rFont val="Calibri"/>
        <family val="2"/>
      </rPr>
      <t>19.8</t>
    </r>
  </si>
  <si>
    <r>
      <rPr>
        <sz val="11"/>
        <rFont val="Calibri"/>
        <family val="2"/>
      </rPr>
      <t>6.20</t>
    </r>
  </si>
  <si>
    <r>
      <rPr>
        <sz val="11"/>
        <rFont val="Calibri"/>
        <family val="2"/>
      </rPr>
      <t>2.64</t>
    </r>
  </si>
  <si>
    <r>
      <rPr>
        <sz val="11"/>
        <rFont val="Calibri"/>
        <family val="2"/>
      </rPr>
      <t>17.1</t>
    </r>
  </si>
  <si>
    <r>
      <rPr>
        <sz val="11"/>
        <rFont val="Calibri"/>
        <family val="2"/>
      </rPr>
      <t>10.9</t>
    </r>
  </si>
  <si>
    <r>
      <rPr>
        <sz val="11"/>
        <rFont val="Calibri"/>
        <family val="2"/>
      </rPr>
      <t>104</t>
    </r>
  </si>
  <si>
    <r>
      <rPr>
        <sz val="11"/>
        <rFont val="Calibri"/>
        <family val="2"/>
      </rPr>
      <t>166</t>
    </r>
  </si>
  <si>
    <r>
      <rPr>
        <sz val="11"/>
        <rFont val="Calibri"/>
        <family val="2"/>
      </rPr>
      <t>43.1</t>
    </r>
  </si>
  <si>
    <r>
      <rPr>
        <sz val="11"/>
        <rFont val="Calibri"/>
        <family val="2"/>
      </rPr>
      <t>1.76</t>
    </r>
  </si>
  <si>
    <r>
      <rPr>
        <sz val="11"/>
        <rFont val="Calibri"/>
        <family val="2"/>
      </rPr>
      <t>16.1</t>
    </r>
  </si>
  <si>
    <r>
      <rPr>
        <sz val="11"/>
        <rFont val="Calibri"/>
        <family val="2"/>
      </rPr>
      <t>3.28</t>
    </r>
  </si>
  <si>
    <r>
      <rPr>
        <sz val="11"/>
        <rFont val="Calibri"/>
        <family val="2"/>
      </rPr>
      <t>3.33</t>
    </r>
  </si>
  <si>
    <r>
      <rPr>
        <sz val="11"/>
        <rFont val="Calibri"/>
        <family val="2"/>
      </rPr>
      <t>13.9</t>
    </r>
  </si>
  <si>
    <r>
      <rPr>
        <b/>
        <sz val="11"/>
        <rFont val="Calibri"/>
        <family val="2"/>
      </rPr>
      <t>7.0</t>
    </r>
  </si>
  <si>
    <r>
      <rPr>
        <sz val="11"/>
        <rFont val="Calibri"/>
        <family val="2"/>
      </rPr>
      <t>9.61</t>
    </r>
  </si>
  <si>
    <r>
      <rPr>
        <sz val="11"/>
        <rFont val="Calibri"/>
        <family val="2"/>
      </rPr>
      <t>2.45</t>
    </r>
  </si>
  <si>
    <r>
      <rPr>
        <sz val="11"/>
        <rFont val="Calibri"/>
        <family val="2"/>
      </rPr>
      <t>92.6</t>
    </r>
  </si>
  <si>
    <r>
      <rPr>
        <sz val="11"/>
        <rFont val="Calibri"/>
        <family val="2"/>
      </rPr>
      <t>147</t>
    </r>
  </si>
  <si>
    <r>
      <rPr>
        <sz val="11"/>
        <rFont val="Calibri"/>
        <family val="2"/>
      </rPr>
      <t>38.3</t>
    </r>
  </si>
  <si>
    <r>
      <rPr>
        <sz val="11"/>
        <rFont val="Calibri"/>
        <family val="2"/>
      </rPr>
      <t>2.75</t>
    </r>
  </si>
  <si>
    <r>
      <rPr>
        <sz val="11"/>
        <rFont val="Calibri"/>
        <family val="2"/>
      </rPr>
      <t>3.46</t>
    </r>
  </si>
  <si>
    <r>
      <rPr>
        <sz val="11"/>
        <rFont val="Calibri"/>
        <family val="2"/>
      </rPr>
      <t>1.77</t>
    </r>
  </si>
  <si>
    <r>
      <rPr>
        <sz val="11"/>
        <rFont val="Calibri"/>
        <family val="2"/>
      </rPr>
      <t>14.1</t>
    </r>
  </si>
  <si>
    <r>
      <rPr>
        <sz val="11"/>
        <rFont val="Calibri"/>
        <family val="2"/>
      </rPr>
      <t>2.24</t>
    </r>
  </si>
  <si>
    <r>
      <rPr>
        <b/>
        <sz val="11"/>
        <rFont val="Calibri"/>
        <family val="2"/>
      </rPr>
      <t>80x80</t>
    </r>
  </si>
  <si>
    <r>
      <rPr>
        <sz val="11"/>
        <rFont val="Calibri"/>
        <family val="2"/>
      </rPr>
      <t>87.5</t>
    </r>
  </si>
  <si>
    <r>
      <rPr>
        <sz val="11"/>
        <rFont val="Calibri"/>
        <family val="2"/>
      </rPr>
      <t>139</t>
    </r>
  </si>
  <si>
    <r>
      <rPr>
        <sz val="11"/>
        <rFont val="Calibri"/>
        <family val="2"/>
      </rPr>
      <t>36.4</t>
    </r>
  </si>
  <si>
    <r>
      <rPr>
        <sz val="11"/>
        <rFont val="Calibri"/>
        <family val="2"/>
      </rPr>
      <t>2.41</t>
    </r>
  </si>
  <si>
    <r>
      <rPr>
        <sz val="11"/>
        <rFont val="Calibri"/>
        <family val="2"/>
      </rPr>
      <t>3.03</t>
    </r>
  </si>
  <si>
    <r>
      <rPr>
        <sz val="11"/>
        <rFont val="Calibri"/>
        <family val="2"/>
      </rPr>
      <t>1.55</t>
    </r>
  </si>
  <si>
    <r>
      <rPr>
        <sz val="11"/>
        <rFont val="Calibri"/>
        <family val="2"/>
      </rPr>
      <t>15.4</t>
    </r>
  </si>
  <si>
    <r>
      <rPr>
        <sz val="11"/>
        <rFont val="Calibri"/>
        <family val="2"/>
      </rPr>
      <t>5.45</t>
    </r>
  </si>
  <si>
    <r>
      <rPr>
        <sz val="11"/>
        <rFont val="Calibri"/>
        <family val="2"/>
      </rPr>
      <t>2.33</t>
    </r>
  </si>
  <si>
    <r>
      <rPr>
        <sz val="11"/>
        <rFont val="Calibri"/>
        <family val="2"/>
      </rPr>
      <t>9.63</t>
    </r>
  </si>
  <si>
    <r>
      <rPr>
        <sz val="11"/>
        <rFont val="Calibri"/>
        <family val="2"/>
      </rPr>
      <t>2.26</t>
    </r>
  </si>
  <si>
    <r>
      <rPr>
        <sz val="11"/>
        <rFont val="Calibri"/>
        <family val="2"/>
      </rPr>
      <t>72.2</t>
    </r>
  </si>
  <si>
    <r>
      <rPr>
        <sz val="11"/>
        <rFont val="Calibri"/>
        <family val="2"/>
      </rPr>
      <t>2.43</t>
    </r>
  </si>
  <si>
    <r>
      <rPr>
        <sz val="11"/>
        <rFont val="Calibri"/>
        <family val="2"/>
      </rPr>
      <t>1.56</t>
    </r>
  </si>
  <si>
    <r>
      <rPr>
        <sz val="11"/>
        <rFont val="Calibri"/>
        <family val="2"/>
      </rPr>
      <t>12.6</t>
    </r>
  </si>
  <si>
    <r>
      <rPr>
        <sz val="11"/>
        <rFont val="Calibri"/>
        <family val="2"/>
      </rPr>
      <t>12.3</t>
    </r>
  </si>
  <si>
    <r>
      <rPr>
        <b/>
        <sz val="11"/>
        <rFont val="Calibri"/>
        <family val="2"/>
      </rPr>
      <t>75x75</t>
    </r>
  </si>
  <si>
    <r>
      <rPr>
        <sz val="11"/>
        <rFont val="Calibri"/>
        <family val="2"/>
      </rPr>
      <t>8.99</t>
    </r>
  </si>
  <si>
    <r>
      <rPr>
        <sz val="11"/>
        <rFont val="Calibri"/>
        <family val="2"/>
      </rPr>
      <t>4.50</t>
    </r>
  </si>
  <si>
    <r>
      <rPr>
        <sz val="11"/>
        <rFont val="Calibri"/>
        <family val="2"/>
      </rPr>
      <t>2.14</t>
    </r>
  </si>
  <si>
    <r>
      <rPr>
        <sz val="11"/>
        <rFont val="Calibri"/>
        <family val="2"/>
      </rPr>
      <t>59.1</t>
    </r>
  </si>
  <si>
    <r>
      <rPr>
        <sz val="11"/>
        <rFont val="Calibri"/>
        <family val="2"/>
      </rPr>
      <t>93.8</t>
    </r>
  </si>
  <si>
    <r>
      <rPr>
        <sz val="11"/>
        <rFont val="Calibri"/>
        <family val="2"/>
      </rPr>
      <t>2.27</t>
    </r>
  </si>
  <si>
    <r>
      <rPr>
        <sz val="11"/>
        <rFont val="Calibri"/>
        <family val="2"/>
      </rPr>
      <t>1.46</t>
    </r>
  </si>
  <si>
    <r>
      <rPr>
        <sz val="11"/>
        <rFont val="Calibri"/>
        <family val="2"/>
      </rPr>
      <t>2.65</t>
    </r>
  </si>
  <si>
    <r>
      <rPr>
        <sz val="11"/>
        <rFont val="Calibri"/>
        <family val="2"/>
      </rPr>
      <t>2.76</t>
    </r>
  </si>
  <si>
    <r>
      <rPr>
        <sz val="11"/>
        <rFont val="Calibri"/>
        <family val="2"/>
      </rPr>
      <t>11.4</t>
    </r>
  </si>
  <si>
    <r>
      <rPr>
        <b/>
        <sz val="11"/>
        <rFont val="Calibri"/>
        <family val="2"/>
      </rPr>
      <t>6.0</t>
    </r>
  </si>
  <si>
    <r>
      <rPr>
        <sz val="11"/>
        <rFont val="Calibri"/>
        <family val="2"/>
      </rPr>
      <t>6.85</t>
    </r>
  </si>
  <si>
    <r>
      <rPr>
        <sz val="11"/>
        <rFont val="Calibri"/>
        <family val="2"/>
      </rPr>
      <t>2.05</t>
    </r>
  </si>
  <si>
    <r>
      <rPr>
        <sz val="11"/>
        <rFont val="Calibri"/>
        <family val="2"/>
      </rPr>
      <t>45.8</t>
    </r>
  </si>
  <si>
    <r>
      <rPr>
        <sz val="11"/>
        <rFont val="Calibri"/>
        <family val="2"/>
      </rPr>
      <t>72.7</t>
    </r>
  </si>
  <si>
    <r>
      <rPr>
        <sz val="11"/>
        <rFont val="Calibri"/>
        <family val="2"/>
      </rPr>
      <t>18.9</t>
    </r>
  </si>
  <si>
    <r>
      <rPr>
        <sz val="11"/>
        <rFont val="Calibri"/>
        <family val="2"/>
      </rPr>
      <t>2.29</t>
    </r>
  </si>
  <si>
    <r>
      <rPr>
        <sz val="11"/>
        <rFont val="Calibri"/>
        <family val="2"/>
      </rPr>
      <t>1.47</t>
    </r>
  </si>
  <si>
    <r>
      <rPr>
        <sz val="11"/>
        <rFont val="Calibri"/>
        <family val="2"/>
      </rPr>
      <t>1.17</t>
    </r>
  </si>
  <si>
    <r>
      <rPr>
        <sz val="11"/>
        <rFont val="Calibri"/>
        <family val="2"/>
      </rPr>
      <t>8.73</t>
    </r>
  </si>
  <si>
    <r>
      <rPr>
        <b/>
        <sz val="11"/>
        <rFont val="Calibri"/>
        <family val="2"/>
      </rPr>
      <t>70x70</t>
    </r>
  </si>
  <si>
    <r>
      <rPr>
        <sz val="11"/>
        <rFont val="Calibri"/>
        <family val="2"/>
      </rPr>
      <t>7.38</t>
    </r>
  </si>
  <si>
    <r>
      <rPr>
        <sz val="11"/>
        <rFont val="Calibri"/>
        <family val="2"/>
      </rPr>
      <t>1.97</t>
    </r>
  </si>
  <si>
    <r>
      <rPr>
        <sz val="11"/>
        <rFont val="Calibri"/>
        <family val="2"/>
      </rPr>
      <t>42.3</t>
    </r>
  </si>
  <si>
    <r>
      <rPr>
        <sz val="11"/>
        <rFont val="Calibri"/>
        <family val="2"/>
      </rPr>
      <t>67.1</t>
    </r>
  </si>
  <si>
    <r>
      <rPr>
        <sz val="11"/>
        <rFont val="Calibri"/>
        <family val="2"/>
      </rPr>
      <t>2.12</t>
    </r>
  </si>
  <si>
    <r>
      <rPr>
        <sz val="11"/>
        <rFont val="Calibri"/>
        <family val="2"/>
      </rPr>
      <t>2.67</t>
    </r>
  </si>
  <si>
    <r>
      <rPr>
        <sz val="11"/>
        <rFont val="Calibri"/>
        <family val="2"/>
      </rPr>
      <t>1.36</t>
    </r>
  </si>
  <si>
    <r>
      <rPr>
        <sz val="11"/>
        <rFont val="Calibri"/>
        <family val="2"/>
      </rPr>
      <t>1.69</t>
    </r>
  </si>
  <si>
    <r>
      <rPr>
        <sz val="11"/>
        <rFont val="Calibri"/>
        <family val="2"/>
      </rPr>
      <t>2.92</t>
    </r>
  </si>
  <si>
    <r>
      <rPr>
        <sz val="11"/>
        <rFont val="Calibri"/>
        <family val="2"/>
      </rPr>
      <t>9.40</t>
    </r>
  </si>
  <si>
    <r>
      <rPr>
        <sz val="11"/>
        <rFont val="Calibri"/>
        <family val="2"/>
      </rPr>
      <t>6.38</t>
    </r>
  </si>
  <si>
    <r>
      <rPr>
        <sz val="11"/>
        <rFont val="Calibri"/>
        <family val="2"/>
      </rPr>
      <t>36.9</t>
    </r>
  </si>
  <si>
    <r>
      <rPr>
        <sz val="11"/>
        <rFont val="Calibri"/>
        <family val="2"/>
      </rPr>
      <t>58.5</t>
    </r>
  </si>
  <si>
    <r>
      <rPr>
        <sz val="11"/>
        <rFont val="Calibri"/>
        <family val="2"/>
      </rPr>
      <t>2.13</t>
    </r>
  </si>
  <si>
    <r>
      <rPr>
        <sz val="11"/>
        <rFont val="Calibri"/>
        <family val="2"/>
      </rPr>
      <t>2.68</t>
    </r>
  </si>
  <si>
    <r>
      <rPr>
        <sz val="11"/>
        <rFont val="Calibri"/>
        <family val="2"/>
      </rPr>
      <t>1.37</t>
    </r>
  </si>
  <si>
    <r>
      <rPr>
        <sz val="11"/>
        <rFont val="Calibri"/>
        <family val="2"/>
      </rPr>
      <t>1.09</t>
    </r>
  </si>
  <si>
    <r>
      <rPr>
        <sz val="11"/>
        <rFont val="Calibri"/>
        <family val="2"/>
      </rPr>
      <t>3.41</t>
    </r>
  </si>
  <si>
    <r>
      <rPr>
        <sz val="11"/>
        <rFont val="Calibri"/>
        <family val="2"/>
      </rPr>
      <t>8.13</t>
    </r>
  </si>
  <si>
    <r>
      <rPr>
        <b/>
        <sz val="11"/>
        <rFont val="Calibri"/>
        <family val="2"/>
      </rPr>
      <t>65x65</t>
    </r>
  </si>
  <si>
    <r>
      <rPr>
        <sz val="11"/>
        <rFont val="Calibri"/>
        <family val="2"/>
      </rPr>
      <t>6.83</t>
    </r>
  </si>
  <si>
    <r>
      <rPr>
        <sz val="11"/>
        <rFont val="Calibri"/>
        <family val="2"/>
      </rPr>
      <t>33.4</t>
    </r>
  </si>
  <si>
    <r>
      <rPr>
        <sz val="11"/>
        <rFont val="Calibri"/>
        <family val="2"/>
      </rPr>
      <t>53.0</t>
    </r>
  </si>
  <si>
    <r>
      <rPr>
        <sz val="11"/>
        <rFont val="Calibri"/>
        <family val="2"/>
      </rPr>
      <t>13.8</t>
    </r>
  </si>
  <si>
    <r>
      <rPr>
        <sz val="11"/>
        <rFont val="Calibri"/>
        <family val="2"/>
      </rPr>
      <t>2.47</t>
    </r>
  </si>
  <si>
    <r>
      <rPr>
        <sz val="11"/>
        <rFont val="Calibri"/>
        <family val="2"/>
      </rPr>
      <t>1.26</t>
    </r>
  </si>
  <si>
    <r>
      <rPr>
        <sz val="11"/>
        <rFont val="Calibri"/>
        <family val="2"/>
      </rPr>
      <t>7.18</t>
    </r>
  </si>
  <si>
    <r>
      <rPr>
        <b/>
        <sz val="11"/>
        <rFont val="Calibri"/>
        <family val="2"/>
      </rPr>
      <t>60x60</t>
    </r>
  </si>
  <si>
    <r>
      <rPr>
        <sz val="11"/>
        <rFont val="Calibri"/>
        <family val="2"/>
      </rPr>
      <t>7.09</t>
    </r>
  </si>
  <si>
    <r>
      <rPr>
        <sz val="11"/>
        <rFont val="Calibri"/>
        <family val="2"/>
      </rPr>
      <t>29.2</t>
    </r>
  </si>
  <si>
    <r>
      <rPr>
        <sz val="11"/>
        <rFont val="Calibri"/>
        <family val="2"/>
      </rPr>
      <t>46.1</t>
    </r>
  </si>
  <si>
    <r>
      <rPr>
        <sz val="11"/>
        <rFont val="Calibri"/>
        <family val="2"/>
      </rPr>
      <t>1.80</t>
    </r>
  </si>
  <si>
    <r>
      <rPr>
        <sz val="11"/>
        <rFont val="Calibri"/>
        <family val="2"/>
      </rPr>
      <t>1.16</t>
    </r>
  </si>
  <si>
    <r>
      <rPr>
        <sz val="11"/>
        <rFont val="Calibri"/>
        <family val="2"/>
      </rPr>
      <t>6.89</t>
    </r>
  </si>
  <si>
    <r>
      <rPr>
        <sz val="11"/>
        <rFont val="Calibri"/>
        <family val="2"/>
      </rPr>
      <t>2.09</t>
    </r>
  </si>
  <si>
    <r>
      <rPr>
        <sz val="11"/>
        <rFont val="Calibri"/>
        <family val="2"/>
      </rPr>
      <t>9.03</t>
    </r>
  </si>
  <si>
    <r>
      <rPr>
        <sz val="11"/>
        <rFont val="Calibri"/>
        <family val="2"/>
      </rPr>
      <t>5.42</t>
    </r>
  </si>
  <si>
    <r>
      <rPr>
        <sz val="11"/>
        <rFont val="Calibri"/>
        <family val="2"/>
      </rPr>
      <t>36.1</t>
    </r>
  </si>
  <si>
    <r>
      <rPr>
        <sz val="11"/>
        <rFont val="Calibri"/>
        <family val="2"/>
      </rPr>
      <t>9.44</t>
    </r>
  </si>
  <si>
    <r>
      <rPr>
        <sz val="11"/>
        <rFont val="Calibri"/>
        <family val="2"/>
      </rPr>
      <t>1.82</t>
    </r>
  </si>
  <si>
    <r>
      <rPr>
        <sz val="11"/>
        <rFont val="Calibri"/>
        <family val="2"/>
      </rPr>
      <t>5.29</t>
    </r>
  </si>
  <si>
    <r>
      <rPr>
        <sz val="11"/>
        <rFont val="Calibri"/>
        <family val="2"/>
      </rPr>
      <t>0.922</t>
    </r>
  </si>
  <si>
    <r>
      <rPr>
        <sz val="11"/>
        <rFont val="Calibri"/>
        <family val="2"/>
      </rPr>
      <t>6.91</t>
    </r>
  </si>
  <si>
    <r>
      <rPr>
        <b/>
        <sz val="11"/>
        <rFont val="Calibri"/>
        <family val="2"/>
      </rPr>
      <t>5.0</t>
    </r>
  </si>
  <si>
    <r>
      <rPr>
        <sz val="11"/>
        <rFont val="Calibri"/>
        <family val="2"/>
      </rPr>
      <t>1.64</t>
    </r>
  </si>
  <si>
    <r>
      <rPr>
        <sz val="11"/>
        <rFont val="Calibri"/>
        <family val="2"/>
      </rPr>
      <t>19.4</t>
    </r>
  </si>
  <si>
    <r>
      <rPr>
        <sz val="11"/>
        <rFont val="Calibri"/>
        <family val="2"/>
      </rPr>
      <t>30.7</t>
    </r>
  </si>
  <si>
    <r>
      <rPr>
        <sz val="11"/>
        <rFont val="Calibri"/>
        <family val="2"/>
      </rPr>
      <t>8.03</t>
    </r>
  </si>
  <si>
    <r>
      <rPr>
        <sz val="11"/>
        <rFont val="Calibri"/>
        <family val="2"/>
      </rPr>
      <t>0.550</t>
    </r>
  </si>
  <si>
    <r>
      <rPr>
        <b/>
        <sz val="11"/>
        <rFont val="Calibri"/>
        <family val="2"/>
      </rPr>
      <t>50x50</t>
    </r>
  </si>
  <si>
    <r>
      <rPr>
        <sz val="11"/>
        <rFont val="Calibri"/>
        <family val="2"/>
      </rPr>
      <t>4.47</t>
    </r>
  </si>
  <si>
    <r>
      <rPr>
        <sz val="11"/>
        <rFont val="Calibri"/>
        <family val="2"/>
      </rPr>
      <t>7.00</t>
    </r>
  </si>
  <si>
    <r>
      <rPr>
        <sz val="11"/>
        <rFont val="Calibri"/>
        <family val="2"/>
      </rPr>
      <t>3.50</t>
    </r>
  </si>
  <si>
    <r>
      <rPr>
        <sz val="11"/>
        <rFont val="Calibri"/>
        <family val="2"/>
      </rPr>
      <t>1.45</t>
    </r>
  </si>
  <si>
    <r>
      <rPr>
        <sz val="11"/>
        <rFont val="Calibri"/>
        <family val="2"/>
      </rPr>
      <t>5.34</t>
    </r>
  </si>
  <si>
    <r>
      <rPr>
        <sz val="11"/>
        <rFont val="Calibri"/>
        <family val="2"/>
      </rPr>
      <t>1.50</t>
    </r>
  </si>
  <si>
    <r>
      <rPr>
        <sz val="11"/>
        <rFont val="Calibri"/>
        <family val="2"/>
      </rPr>
      <t>1.89</t>
    </r>
  </si>
  <si>
    <r>
      <rPr>
        <sz val="11"/>
        <rFont val="Calibri"/>
        <family val="2"/>
      </rPr>
      <t>0.968</t>
    </r>
  </si>
  <si>
    <r>
      <rPr>
        <sz val="11"/>
        <rFont val="Calibri"/>
        <family val="2"/>
      </rPr>
      <t>0.755</t>
    </r>
  </si>
  <si>
    <r>
      <rPr>
        <sz val="11"/>
        <rFont val="Calibri"/>
        <family val="2"/>
      </rPr>
      <t>5.69</t>
    </r>
  </si>
  <si>
    <r>
      <rPr>
        <sz val="11"/>
        <rFont val="Calibri"/>
        <family val="2"/>
      </rPr>
      <t>1.40</t>
    </r>
  </si>
  <si>
    <r>
      <rPr>
        <sz val="11"/>
        <rFont val="Calibri"/>
        <family val="2"/>
      </rPr>
      <t>17.4</t>
    </r>
  </si>
  <si>
    <r>
      <rPr>
        <sz val="11"/>
        <rFont val="Calibri"/>
        <family val="2"/>
      </rPr>
      <t>1.51</t>
    </r>
  </si>
  <si>
    <r>
      <rPr>
        <sz val="11"/>
        <rFont val="Calibri"/>
        <family val="2"/>
      </rPr>
      <t>1.90</t>
    </r>
  </si>
  <si>
    <r>
      <rPr>
        <sz val="11"/>
        <rFont val="Calibri"/>
        <family val="2"/>
      </rPr>
      <t>0.973</t>
    </r>
  </si>
  <si>
    <r>
      <rPr>
        <sz val="11"/>
        <rFont val="Calibri"/>
        <family val="2"/>
      </rPr>
      <t>0.450</t>
    </r>
  </si>
  <si>
    <r>
      <rPr>
        <sz val="11"/>
        <rFont val="Calibri"/>
        <family val="2"/>
      </rPr>
      <t>4.80</t>
    </r>
  </si>
  <si>
    <r>
      <rPr>
        <b/>
        <sz val="11"/>
        <rFont val="Calibri"/>
        <family val="2"/>
      </rPr>
      <t>4.0</t>
    </r>
  </si>
  <si>
    <r>
      <rPr>
        <sz val="11"/>
        <rFont val="Calibri"/>
        <family val="2"/>
      </rPr>
      <t>8.97</t>
    </r>
  </si>
  <si>
    <r>
      <rPr>
        <sz val="11"/>
        <rFont val="Calibri"/>
        <family val="2"/>
      </rPr>
      <t>3.73</t>
    </r>
  </si>
  <si>
    <r>
      <rPr>
        <sz val="11"/>
        <rFont val="Calibri"/>
        <family val="2"/>
      </rPr>
      <t>1.52</t>
    </r>
  </si>
  <si>
    <r>
      <rPr>
        <sz val="11"/>
        <rFont val="Calibri"/>
        <family val="2"/>
      </rPr>
      <t>1.91</t>
    </r>
  </si>
  <si>
    <r>
      <rPr>
        <sz val="11"/>
        <rFont val="Calibri"/>
        <family val="2"/>
      </rPr>
      <t>0.979</t>
    </r>
  </si>
  <si>
    <r>
      <rPr>
        <sz val="11"/>
        <rFont val="Calibri"/>
        <family val="2"/>
      </rPr>
      <t>2.46</t>
    </r>
  </si>
  <si>
    <r>
      <rPr>
        <sz val="11"/>
        <rFont val="Calibri"/>
        <family val="2"/>
      </rPr>
      <t>0.240</t>
    </r>
  </si>
  <si>
    <r>
      <rPr>
        <sz val="11"/>
        <rFont val="Calibri"/>
        <family val="2"/>
      </rPr>
      <t>3.57</t>
    </r>
  </si>
  <si>
    <r>
      <rPr>
        <b/>
        <sz val="11"/>
        <rFont val="Calibri"/>
        <family val="2"/>
      </rPr>
      <t>45x45</t>
    </r>
  </si>
  <si>
    <r>
      <rPr>
        <sz val="11"/>
        <rFont val="Calibri"/>
        <family val="2"/>
      </rPr>
      <t>1.25</t>
    </r>
  </si>
  <si>
    <r>
      <rPr>
        <sz val="11"/>
        <rFont val="Calibri"/>
        <family val="2"/>
      </rPr>
      <t>7.14</t>
    </r>
  </si>
  <si>
    <r>
      <rPr>
        <sz val="11"/>
        <rFont val="Calibri"/>
        <family val="2"/>
      </rPr>
      <t>1.35</t>
    </r>
  </si>
  <si>
    <r>
      <rPr>
        <sz val="11"/>
        <rFont val="Calibri"/>
        <family val="2"/>
      </rPr>
      <t>1.71</t>
    </r>
  </si>
  <si>
    <r>
      <rPr>
        <sz val="11"/>
        <rFont val="Calibri"/>
        <family val="2"/>
      </rPr>
      <t>0.870</t>
    </r>
  </si>
  <si>
    <r>
      <rPr>
        <sz val="11"/>
        <rFont val="Calibri"/>
        <family val="2"/>
      </rPr>
      <t>2.20</t>
    </r>
  </si>
  <si>
    <r>
      <rPr>
        <sz val="11"/>
        <rFont val="Calibri"/>
        <family val="2"/>
      </rPr>
      <t>0.304</t>
    </r>
  </si>
  <si>
    <r>
      <rPr>
        <sz val="11"/>
        <rFont val="Calibri"/>
        <family val="2"/>
      </rPr>
      <t>2.84</t>
    </r>
  </si>
  <si>
    <r>
      <rPr>
        <b/>
        <sz val="11"/>
        <rFont val="Calibri"/>
        <family val="2"/>
      </rPr>
      <t>40x40</t>
    </r>
  </si>
  <si>
    <r>
      <rPr>
        <sz val="11"/>
        <rFont val="Calibri"/>
        <family val="2"/>
      </rPr>
      <t>3.00</t>
    </r>
  </si>
  <si>
    <r>
      <rPr>
        <sz val="11"/>
        <rFont val="Calibri"/>
        <family val="2"/>
      </rPr>
      <t>8.60</t>
    </r>
  </si>
  <si>
    <r>
      <rPr>
        <sz val="11"/>
        <rFont val="Calibri"/>
        <family val="2"/>
      </rPr>
      <t>1.20</t>
    </r>
  </si>
  <si>
    <r>
      <rPr>
        <sz val="11"/>
        <rFont val="Calibri"/>
        <family val="2"/>
      </rPr>
      <t>0.773</t>
    </r>
  </si>
  <si>
    <r>
      <rPr>
        <sz val="11"/>
        <rFont val="Calibri"/>
        <family val="2"/>
      </rPr>
      <t>0.352</t>
    </r>
  </si>
  <si>
    <r>
      <rPr>
        <sz val="11"/>
        <rFont val="Calibri"/>
        <family val="2"/>
      </rPr>
      <t>3.79</t>
    </r>
  </si>
  <si>
    <r>
      <rPr>
        <sz val="11"/>
        <rFont val="Calibri"/>
        <family val="2"/>
      </rPr>
      <t>2.42</t>
    </r>
  </si>
  <si>
    <r>
      <rPr>
        <sz val="11"/>
        <rFont val="Calibri"/>
        <family val="2"/>
      </rPr>
      <t>1.12</t>
    </r>
  </si>
  <si>
    <r>
      <rPr>
        <sz val="11"/>
        <rFont val="Calibri"/>
        <family val="2"/>
      </rPr>
      <t>1.86</t>
    </r>
  </si>
  <si>
    <r>
      <rPr>
        <sz val="11"/>
        <rFont val="Calibri"/>
        <family val="2"/>
      </rPr>
      <t>1.21</t>
    </r>
  </si>
  <si>
    <r>
      <rPr>
        <sz val="11"/>
        <rFont val="Calibri"/>
        <family val="2"/>
      </rPr>
      <t>0.777</t>
    </r>
  </si>
  <si>
    <r>
      <rPr>
        <sz val="11"/>
        <rFont val="Calibri"/>
        <family val="2"/>
      </rPr>
      <t>0.188</t>
    </r>
  </si>
  <si>
    <r>
      <rPr>
        <sz val="11"/>
        <rFont val="Calibri"/>
        <family val="2"/>
      </rPr>
      <t>2.83</t>
    </r>
  </si>
  <si>
    <r>
      <rPr>
        <sz val="11"/>
        <rFont val="Calibri"/>
        <family val="2"/>
      </rPr>
      <t>3.08</t>
    </r>
  </si>
  <si>
    <r>
      <rPr>
        <b/>
        <sz val="11"/>
        <rFont val="Calibri"/>
        <family val="2"/>
      </rPr>
      <t>35x35</t>
    </r>
  </si>
  <si>
    <r>
      <rPr>
        <sz val="11"/>
        <rFont val="Calibri"/>
        <family val="2"/>
      </rPr>
      <t>1.00</t>
    </r>
  </si>
  <si>
    <r>
      <rPr>
        <sz val="11"/>
        <rFont val="Calibri"/>
        <family val="2"/>
      </rPr>
      <t>4.68</t>
    </r>
  </si>
  <si>
    <r>
      <rPr>
        <sz val="11"/>
        <rFont val="Calibri"/>
        <family val="2"/>
      </rPr>
      <t>1.05</t>
    </r>
  </si>
  <si>
    <r>
      <rPr>
        <sz val="11"/>
        <rFont val="Calibri"/>
        <family val="2"/>
      </rPr>
      <t>1.32</t>
    </r>
  </si>
  <si>
    <r>
      <rPr>
        <sz val="11"/>
        <rFont val="Calibri"/>
        <family val="2"/>
      </rPr>
      <t>1.18</t>
    </r>
  </si>
  <si>
    <r>
      <rPr>
        <sz val="11"/>
        <rFont val="Calibri"/>
        <family val="2"/>
      </rPr>
      <t>0.158</t>
    </r>
  </si>
  <si>
    <r>
      <rPr>
        <b/>
        <sz val="11"/>
        <rFont val="Calibri"/>
        <family val="2"/>
      </rPr>
      <t>30x30</t>
    </r>
  </si>
  <si>
    <r>
      <rPr>
        <sz val="11"/>
        <rFont val="Calibri"/>
        <family val="2"/>
      </rPr>
      <t>1.78</t>
    </r>
  </si>
  <si>
    <r>
      <rPr>
        <sz val="11"/>
        <rFont val="Calibri"/>
        <family val="2"/>
      </rPr>
      <t>0.878</t>
    </r>
  </si>
  <si>
    <r>
      <rPr>
        <sz val="11"/>
        <rFont val="Calibri"/>
        <family val="2"/>
      </rPr>
      <t>0.754</t>
    </r>
  </si>
  <si>
    <r>
      <rPr>
        <sz val="11"/>
        <rFont val="Calibri"/>
        <family val="2"/>
      </rPr>
      <t>0.892</t>
    </r>
  </si>
  <si>
    <r>
      <rPr>
        <sz val="11"/>
        <rFont val="Calibri"/>
        <family val="2"/>
      </rPr>
      <t>0.577</t>
    </r>
  </si>
  <si>
    <r>
      <rPr>
        <sz val="11"/>
        <rFont val="Calibri"/>
        <family val="2"/>
      </rPr>
      <t>0.850</t>
    </r>
  </si>
  <si>
    <r>
      <rPr>
        <sz val="11"/>
        <rFont val="Calibri"/>
        <family val="2"/>
      </rPr>
      <t>0.137</t>
    </r>
  </si>
  <si>
    <r>
      <rPr>
        <sz val="11"/>
        <rFont val="Calibri"/>
        <family val="2"/>
      </rPr>
      <t>2.07</t>
    </r>
  </si>
  <si>
    <r>
      <rPr>
        <b/>
        <sz val="11"/>
        <rFont val="Calibri"/>
        <family val="2"/>
      </rPr>
      <t>3.0</t>
    </r>
  </si>
  <si>
    <r>
      <rPr>
        <sz val="11"/>
        <rFont val="Calibri"/>
        <family val="2"/>
      </rPr>
      <t>0.835</t>
    </r>
  </si>
  <si>
    <r>
      <rPr>
        <sz val="11"/>
        <rFont val="Calibri"/>
        <family val="2"/>
      </rPr>
      <t>2.22</t>
    </r>
  </si>
  <si>
    <r>
      <rPr>
        <sz val="11"/>
        <rFont val="Calibri"/>
        <family val="2"/>
      </rPr>
      <t>0.585</t>
    </r>
  </si>
  <si>
    <r>
      <rPr>
        <sz val="11"/>
        <rFont val="Calibri"/>
        <family val="2"/>
      </rPr>
      <t>0.899</t>
    </r>
  </si>
  <si>
    <r>
      <rPr>
        <sz val="11"/>
        <rFont val="Calibri"/>
        <family val="2"/>
      </rPr>
      <t>0.581</t>
    </r>
  </si>
  <si>
    <r>
      <rPr>
        <sz val="11"/>
        <rFont val="Calibri"/>
        <family val="2"/>
      </rPr>
      <t>0.649</t>
    </r>
  </si>
  <si>
    <r>
      <rPr>
        <sz val="11"/>
        <rFont val="Calibri"/>
        <family val="2"/>
      </rPr>
      <t>0.0610</t>
    </r>
  </si>
  <si>
    <r>
      <rPr>
        <sz val="11"/>
        <rFont val="Calibri"/>
        <family val="2"/>
      </rPr>
      <t>1.74</t>
    </r>
  </si>
  <si>
    <r>
      <rPr>
        <b/>
        <sz val="11"/>
        <rFont val="Calibri"/>
        <family val="2"/>
      </rPr>
      <t>25x25</t>
    </r>
  </si>
  <si>
    <r>
      <rPr>
        <sz val="11"/>
        <rFont val="Calibri"/>
        <family val="2"/>
      </rPr>
      <t>0.762</t>
    </r>
  </si>
  <si>
    <r>
      <rPr>
        <sz val="11"/>
        <rFont val="Calibri"/>
        <family val="2"/>
      </rPr>
      <t>1.02</t>
    </r>
  </si>
  <si>
    <r>
      <rPr>
        <sz val="11"/>
        <rFont val="Calibri"/>
        <family val="2"/>
      </rPr>
      <t>1.61</t>
    </r>
  </si>
  <si>
    <r>
      <rPr>
        <sz val="11"/>
        <rFont val="Calibri"/>
        <family val="2"/>
      </rPr>
      <t>0.430</t>
    </r>
  </si>
  <si>
    <r>
      <rPr>
        <sz val="11"/>
        <rFont val="Calibri"/>
        <family val="2"/>
      </rPr>
      <t>0.741</t>
    </r>
  </si>
  <si>
    <r>
      <rPr>
        <sz val="11"/>
        <rFont val="Calibri"/>
        <family val="2"/>
      </rPr>
      <t>0.931</t>
    </r>
  </si>
  <si>
    <r>
      <rPr>
        <sz val="11"/>
        <rFont val="Calibri"/>
        <family val="2"/>
      </rPr>
      <t>0.482</t>
    </r>
  </si>
  <si>
    <r>
      <rPr>
        <sz val="11"/>
        <rFont val="Calibri"/>
        <family val="2"/>
      </rPr>
      <t>0.586</t>
    </r>
  </si>
  <si>
    <r>
      <rPr>
        <sz val="11"/>
        <rFont val="Calibri"/>
        <family val="2"/>
      </rPr>
      <t>0.107</t>
    </r>
  </si>
  <si>
    <r>
      <rPr>
        <sz val="11"/>
        <rFont val="Calibri"/>
        <family val="2"/>
      </rPr>
      <t>1.85</t>
    </r>
  </si>
  <si>
    <r>
      <rPr>
        <sz val="11"/>
        <rFont val="Calibri"/>
        <family val="2"/>
      </rPr>
      <t>0.723</t>
    </r>
  </si>
  <si>
    <r>
      <rPr>
        <sz val="11"/>
        <rFont val="Calibri"/>
        <family val="2"/>
      </rPr>
      <t>0.803</t>
    </r>
  </si>
  <si>
    <r>
      <rPr>
        <sz val="11"/>
        <rFont val="Calibri"/>
        <family val="2"/>
      </rPr>
      <t>1.27</t>
    </r>
  </si>
  <si>
    <r>
      <rPr>
        <sz val="11"/>
        <rFont val="Calibri"/>
        <family val="2"/>
      </rPr>
      <t>0.334</t>
    </r>
  </si>
  <si>
    <r>
      <rPr>
        <sz val="11"/>
        <rFont val="Calibri"/>
        <family val="2"/>
      </rPr>
      <t>0.751</t>
    </r>
  </si>
  <si>
    <r>
      <rPr>
        <sz val="11"/>
        <rFont val="Calibri"/>
        <family val="2"/>
      </rPr>
      <t>0.484</t>
    </r>
  </si>
  <si>
    <r>
      <rPr>
        <sz val="11"/>
        <rFont val="Calibri"/>
        <family val="2"/>
      </rPr>
      <t>0.452</t>
    </r>
  </si>
  <si>
    <r>
      <rPr>
        <sz val="11"/>
        <rFont val="Calibri"/>
        <family val="2"/>
      </rPr>
      <t>0.0470</t>
    </r>
  </si>
  <si>
    <r>
      <rPr>
        <sz val="11"/>
        <rFont val="Calibri"/>
        <family val="2"/>
      </rPr>
      <t>1.42</t>
    </r>
  </si>
  <si>
    <r>
      <rPr>
        <b/>
        <sz val="11"/>
        <rFont val="Calibri"/>
        <family val="2"/>
      </rPr>
      <t>20x20</t>
    </r>
  </si>
  <si>
    <r>
      <rPr>
        <sz val="11"/>
        <rFont val="Calibri"/>
        <family val="2"/>
      </rPr>
      <t>0.88</t>
    </r>
  </si>
  <si>
    <r>
      <rPr>
        <sz val="11"/>
        <rFont val="Calibri"/>
        <family val="2"/>
      </rPr>
      <t>0.598</t>
    </r>
  </si>
  <si>
    <r>
      <rPr>
        <sz val="11"/>
        <rFont val="Calibri"/>
        <family val="2"/>
      </rPr>
      <t>0.392</t>
    </r>
  </si>
  <si>
    <r>
      <rPr>
        <sz val="11"/>
        <rFont val="Calibri"/>
        <family val="2"/>
      </rPr>
      <t>0.618</t>
    </r>
  </si>
  <si>
    <r>
      <rPr>
        <sz val="11"/>
        <rFont val="Calibri"/>
        <family val="2"/>
      </rPr>
      <t>0.165</t>
    </r>
  </si>
  <si>
    <r>
      <rPr>
        <sz val="11"/>
        <rFont val="Calibri"/>
        <family val="2"/>
      </rPr>
      <t>0.590</t>
    </r>
  </si>
  <si>
    <r>
      <rPr>
        <sz val="11"/>
        <rFont val="Calibri"/>
        <family val="2"/>
      </rPr>
      <t>0.742</t>
    </r>
  </si>
  <si>
    <r>
      <rPr>
        <sz val="11"/>
        <rFont val="Calibri"/>
        <family val="2"/>
      </rPr>
      <t>0.383</t>
    </r>
  </si>
  <si>
    <r>
      <rPr>
        <sz val="11"/>
        <rFont val="Calibri"/>
        <family val="2"/>
      </rPr>
      <t>0.279</t>
    </r>
  </si>
  <si>
    <r>
      <rPr>
        <sz val="11"/>
        <rFont val="Calibri"/>
        <family val="2"/>
      </rPr>
      <t>0.0380</t>
    </r>
  </si>
  <si>
    <r>
      <rPr>
        <sz val="11"/>
        <rFont val="Calibri"/>
        <family val="2"/>
      </rPr>
      <t>1.81</t>
    </r>
  </si>
  <si>
    <r>
      <rPr>
        <sz val="11"/>
        <rFont val="Calibri"/>
        <family val="2"/>
      </rPr>
      <t>+ These sections are additional to the range in BS EN 10056-1</t>
    </r>
  </si>
  <si>
    <r>
      <rPr>
        <i/>
        <sz val="11"/>
        <rFont val="Calibri"/>
        <family val="2"/>
      </rPr>
      <t>c</t>
    </r>
    <r>
      <rPr>
        <sz val="11"/>
        <color rgb="FF000000"/>
        <rFont val="Calibri"/>
        <family val="2"/>
      </rPr>
      <t xml:space="preserve"> is the distance from the back of the leg to the centre gravity</t>
    </r>
  </si>
  <si>
    <r>
      <rPr>
        <sz val="8"/>
        <rFont val="Arial"/>
        <family val="2"/>
      </rPr>
      <t xml:space="preserve">This data was downloaded from the Steel for Life Blue Book website (https://www.steelforlifebluebook.co.uk/l-equal/ec3-ukna/section-properties-dimensions-properties/) on 15/08/2017 at 18:57:12 </t>
    </r>
  </si>
  <si>
    <t>Unequal leg angles (L), Section properties</t>
  </si>
  <si>
    <r>
      <rPr>
        <sz val="11"/>
        <rFont val="Calibri"/>
        <family val="2"/>
      </rPr>
      <t>Dimension</t>
    </r>
  </si>
  <si>
    <r>
      <rPr>
        <sz val="11"/>
        <rFont val="Calibri"/>
        <family val="2"/>
      </rPr>
      <t>Angle</t>
    </r>
  </si>
  <si>
    <r>
      <rPr>
        <sz val="11"/>
        <rFont val="Calibri"/>
        <family val="2"/>
      </rPr>
      <t>Mono-symmetry index</t>
    </r>
  </si>
  <si>
    <r>
      <rPr>
        <sz val="11"/>
        <rFont val="Calibri"/>
        <family val="2"/>
      </rPr>
      <t>Axis y-y to Axis u-u</t>
    </r>
  </si>
  <si>
    <r>
      <rPr>
        <sz val="11"/>
        <rFont val="Calibri"/>
        <family val="2"/>
      </rPr>
      <t>Min</t>
    </r>
  </si>
  <si>
    <r>
      <rPr>
        <sz val="11"/>
        <rFont val="Calibri"/>
        <family val="2"/>
      </rPr>
      <t>Max</t>
    </r>
  </si>
  <si>
    <r>
      <rPr>
        <i/>
        <sz val="11"/>
        <rFont val="Calibri"/>
        <family val="2"/>
      </rPr>
      <t>h</t>
    </r>
    <r>
      <rPr>
        <sz val="11"/>
        <color rgb="FF000000"/>
        <rFont val="Calibri"/>
        <family val="2"/>
      </rPr>
      <t xml:space="preserve"> x </t>
    </r>
    <r>
      <rPr>
        <i/>
        <sz val="11"/>
        <color rgb="FF000000"/>
        <rFont val="Calibri"/>
        <family val="2"/>
      </rPr>
      <t>b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</si>
  <si>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y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</si>
  <si>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z</t>
    </r>
  </si>
  <si>
    <r>
      <rPr>
        <sz val="11"/>
        <rFont val="Calibri"/>
        <family val="2"/>
      </rPr>
      <t xml:space="preserve">Tan </t>
    </r>
    <r>
      <rPr>
        <i/>
        <sz val="11"/>
        <color rgb="FF000000"/>
        <rFont val="Calibri"/>
        <family val="2"/>
      </rPr>
      <t>α</t>
    </r>
  </si>
  <si>
    <r>
      <rPr>
        <i/>
        <sz val="11"/>
        <rFont val="Calibri"/>
        <family val="2"/>
      </rPr>
      <t>ψ</t>
    </r>
    <r>
      <rPr>
        <vertAlign val="subscript"/>
        <sz val="11"/>
        <color rgb="FF000000"/>
        <rFont val="Calibri"/>
        <family val="2"/>
      </rPr>
      <t>a</t>
    </r>
  </si>
  <si>
    <r>
      <rPr>
        <b/>
        <sz val="11"/>
        <rFont val="Calibri"/>
        <family val="2"/>
      </rPr>
      <t>200x150</t>
    </r>
  </si>
  <si>
    <r>
      <rPr>
        <sz val="11"/>
        <rFont val="Calibri"/>
        <family val="2"/>
      </rPr>
      <t>47.1</t>
    </r>
  </si>
  <si>
    <r>
      <rPr>
        <sz val="11"/>
        <rFont val="Calibri"/>
        <family val="2"/>
      </rPr>
      <t>7.50</t>
    </r>
  </si>
  <si>
    <r>
      <rPr>
        <sz val="11"/>
        <rFont val="Calibri"/>
        <family val="2"/>
      </rPr>
      <t>6.33</t>
    </r>
  </si>
  <si>
    <r>
      <rPr>
        <sz val="11"/>
        <rFont val="Calibri"/>
        <family val="2"/>
      </rPr>
      <t>2380</t>
    </r>
  </si>
  <si>
    <r>
      <rPr>
        <sz val="11"/>
        <rFont val="Calibri"/>
        <family val="2"/>
      </rPr>
      <t>1150</t>
    </r>
  </si>
  <si>
    <r>
      <rPr>
        <sz val="11"/>
        <rFont val="Calibri"/>
        <family val="2"/>
      </rPr>
      <t>2920</t>
    </r>
  </si>
  <si>
    <r>
      <rPr>
        <sz val="11"/>
        <rFont val="Calibri"/>
        <family val="2"/>
      </rPr>
      <t>623</t>
    </r>
  </si>
  <si>
    <r>
      <rPr>
        <sz val="11"/>
        <rFont val="Calibri"/>
        <family val="2"/>
      </rPr>
      <t>6.29</t>
    </r>
  </si>
  <si>
    <r>
      <rPr>
        <sz val="11"/>
        <rFont val="Calibri"/>
        <family val="2"/>
      </rPr>
      <t>4.37</t>
    </r>
  </si>
  <si>
    <r>
      <rPr>
        <sz val="11"/>
        <rFont val="Calibri"/>
        <family val="2"/>
      </rPr>
      <t>3.22</t>
    </r>
  </si>
  <si>
    <r>
      <rPr>
        <sz val="11"/>
        <rFont val="Calibri"/>
        <family val="2"/>
      </rPr>
      <t>174</t>
    </r>
  </si>
  <si>
    <r>
      <rPr>
        <sz val="11"/>
        <rFont val="Calibri"/>
        <family val="2"/>
      </rPr>
      <t>103</t>
    </r>
  </si>
  <si>
    <r>
      <rPr>
        <sz val="11"/>
        <rFont val="Calibri"/>
        <family val="2"/>
      </rPr>
      <t>0.549</t>
    </r>
  </si>
  <si>
    <r>
      <rPr>
        <sz val="11"/>
        <rFont val="Calibri"/>
        <family val="2"/>
      </rPr>
      <t>67.9</t>
    </r>
  </si>
  <si>
    <r>
      <rPr>
        <sz val="11"/>
        <rFont val="Calibri"/>
        <family val="2"/>
      </rPr>
      <t>3.72</t>
    </r>
  </si>
  <si>
    <r>
      <rPr>
        <sz val="11"/>
        <rFont val="Calibri"/>
        <family val="2"/>
      </rPr>
      <t>60.1</t>
    </r>
  </si>
  <si>
    <r>
      <rPr>
        <sz val="11"/>
        <rFont val="Calibri"/>
        <family val="2"/>
      </rPr>
      <t>39.6</t>
    </r>
  </si>
  <si>
    <r>
      <rPr>
        <sz val="11"/>
        <rFont val="Calibri"/>
        <family val="2"/>
      </rPr>
      <t>6.21</t>
    </r>
  </si>
  <si>
    <r>
      <rPr>
        <sz val="11"/>
        <rFont val="Calibri"/>
        <family val="2"/>
      </rPr>
      <t>2020</t>
    </r>
  </si>
  <si>
    <r>
      <rPr>
        <sz val="11"/>
        <rFont val="Calibri"/>
        <family val="2"/>
      </rPr>
      <t>979</t>
    </r>
  </si>
  <si>
    <r>
      <rPr>
        <sz val="11"/>
        <rFont val="Calibri"/>
        <family val="2"/>
      </rPr>
      <t>2480</t>
    </r>
  </si>
  <si>
    <r>
      <rPr>
        <sz val="11"/>
        <rFont val="Calibri"/>
        <family val="2"/>
      </rPr>
      <t>526</t>
    </r>
  </si>
  <si>
    <r>
      <rPr>
        <sz val="11"/>
        <rFont val="Calibri"/>
        <family val="2"/>
      </rPr>
      <t>4.40</t>
    </r>
  </si>
  <si>
    <r>
      <rPr>
        <sz val="11"/>
        <rFont val="Calibri"/>
        <family val="2"/>
      </rPr>
      <t>3.23</t>
    </r>
  </si>
  <si>
    <r>
      <rPr>
        <sz val="11"/>
        <rFont val="Calibri"/>
        <family val="2"/>
      </rPr>
      <t>86.9</t>
    </r>
  </si>
  <si>
    <r>
      <rPr>
        <sz val="11"/>
        <rFont val="Calibri"/>
        <family val="2"/>
      </rPr>
      <t>0.551</t>
    </r>
  </si>
  <si>
    <r>
      <rPr>
        <sz val="11"/>
        <rFont val="Calibri"/>
        <family val="2"/>
      </rPr>
      <t>39.9</t>
    </r>
  </si>
  <si>
    <r>
      <rPr>
        <sz val="11"/>
        <rFont val="Calibri"/>
        <family val="2"/>
      </rPr>
      <t>3.53</t>
    </r>
  </si>
  <si>
    <r>
      <rPr>
        <sz val="11"/>
        <rFont val="Calibri"/>
        <family val="2"/>
      </rPr>
      <t>5.55</t>
    </r>
  </si>
  <si>
    <r>
      <rPr>
        <sz val="11"/>
        <rFont val="Calibri"/>
        <family val="2"/>
      </rPr>
      <t>50.5</t>
    </r>
  </si>
  <si>
    <r>
      <rPr>
        <sz val="11"/>
        <rFont val="Calibri"/>
        <family val="2"/>
      </rPr>
      <t>32.0</t>
    </r>
  </si>
  <si>
    <r>
      <rPr>
        <sz val="11"/>
        <rFont val="Calibri"/>
        <family val="2"/>
      </rPr>
      <t>6.08</t>
    </r>
  </si>
  <si>
    <r>
      <rPr>
        <sz val="11"/>
        <rFont val="Calibri"/>
        <family val="2"/>
      </rPr>
      <t>1650</t>
    </r>
  </si>
  <si>
    <r>
      <rPr>
        <sz val="11"/>
        <rFont val="Calibri"/>
        <family val="2"/>
      </rPr>
      <t>803</t>
    </r>
  </si>
  <si>
    <r>
      <rPr>
        <sz val="11"/>
        <rFont val="Calibri"/>
        <family val="2"/>
      </rPr>
      <t>2030</t>
    </r>
  </si>
  <si>
    <r>
      <rPr>
        <sz val="11"/>
        <rFont val="Calibri"/>
        <family val="2"/>
      </rPr>
      <t>6.36</t>
    </r>
  </si>
  <si>
    <r>
      <rPr>
        <sz val="11"/>
        <rFont val="Calibri"/>
        <family val="2"/>
      </rPr>
      <t>7.04</t>
    </r>
  </si>
  <si>
    <r>
      <rPr>
        <sz val="11"/>
        <rFont val="Calibri"/>
        <family val="2"/>
      </rPr>
      <t>3.25</t>
    </r>
  </si>
  <si>
    <r>
      <rPr>
        <sz val="11"/>
        <rFont val="Calibri"/>
        <family val="2"/>
      </rPr>
      <t>119</t>
    </r>
  </si>
  <si>
    <r>
      <rPr>
        <sz val="11"/>
        <rFont val="Calibri"/>
        <family val="2"/>
      </rPr>
      <t>70.5</t>
    </r>
  </si>
  <si>
    <r>
      <rPr>
        <sz val="11"/>
        <rFont val="Calibri"/>
        <family val="2"/>
      </rPr>
      <t>0.552</t>
    </r>
  </si>
  <si>
    <r>
      <rPr>
        <sz val="11"/>
        <rFont val="Calibri"/>
        <family val="2"/>
      </rPr>
      <t>4.43</t>
    </r>
  </si>
  <si>
    <r>
      <rPr>
        <sz val="11"/>
        <rFont val="Calibri"/>
        <family val="2"/>
      </rPr>
      <t>5.70</t>
    </r>
  </si>
  <si>
    <r>
      <rPr>
        <sz val="11"/>
        <rFont val="Calibri"/>
        <family val="2"/>
      </rPr>
      <t>40.8</t>
    </r>
  </si>
  <si>
    <r>
      <rPr>
        <b/>
        <sz val="11"/>
        <rFont val="Calibri"/>
        <family val="2"/>
      </rPr>
      <t>200x100</t>
    </r>
  </si>
  <si>
    <r>
      <rPr>
        <sz val="11"/>
        <rFont val="Calibri"/>
        <family val="2"/>
      </rPr>
      <t>7.16</t>
    </r>
  </si>
  <si>
    <r>
      <rPr>
        <sz val="11"/>
        <rFont val="Calibri"/>
        <family val="2"/>
      </rPr>
      <t>1760</t>
    </r>
  </si>
  <si>
    <r>
      <rPr>
        <sz val="11"/>
        <rFont val="Calibri"/>
        <family val="2"/>
      </rPr>
      <t>299</t>
    </r>
  </si>
  <si>
    <r>
      <rPr>
        <sz val="11"/>
        <rFont val="Calibri"/>
        <family val="2"/>
      </rPr>
      <t>1860</t>
    </r>
  </si>
  <si>
    <r>
      <rPr>
        <sz val="11"/>
        <rFont val="Calibri"/>
        <family val="2"/>
      </rPr>
      <t>193</t>
    </r>
  </si>
  <si>
    <r>
      <rPr>
        <sz val="11"/>
        <rFont val="Calibri"/>
        <family val="2"/>
      </rPr>
      <t>6.40</t>
    </r>
  </si>
  <si>
    <r>
      <rPr>
        <sz val="11"/>
        <rFont val="Calibri"/>
        <family val="2"/>
      </rPr>
      <t>6.59</t>
    </r>
  </si>
  <si>
    <r>
      <rPr>
        <sz val="11"/>
        <rFont val="Calibri"/>
        <family val="2"/>
      </rPr>
      <t>137</t>
    </r>
  </si>
  <si>
    <r>
      <rPr>
        <sz val="11"/>
        <rFont val="Calibri"/>
        <family val="2"/>
      </rPr>
      <t>38.5</t>
    </r>
  </si>
  <si>
    <r>
      <rPr>
        <sz val="11"/>
        <rFont val="Calibri"/>
        <family val="2"/>
      </rPr>
      <t>0.260</t>
    </r>
  </si>
  <si>
    <r>
      <rPr>
        <sz val="11"/>
        <rFont val="Calibri"/>
        <family val="2"/>
      </rPr>
      <t>34.3</t>
    </r>
  </si>
  <si>
    <r>
      <rPr>
        <sz val="11"/>
        <rFont val="Calibri"/>
        <family val="2"/>
      </rPr>
      <t>3.54</t>
    </r>
  </si>
  <si>
    <r>
      <rPr>
        <sz val="11"/>
        <rFont val="Calibri"/>
        <family val="2"/>
      </rPr>
      <t>5.17</t>
    </r>
  </si>
  <si>
    <r>
      <rPr>
        <sz val="11"/>
        <rFont val="Calibri"/>
        <family val="2"/>
      </rPr>
      <t>9.19</t>
    </r>
  </si>
  <si>
    <r>
      <rPr>
        <sz val="11"/>
        <rFont val="Calibri"/>
        <family val="2"/>
      </rPr>
      <t>7.03</t>
    </r>
  </si>
  <si>
    <r>
      <rPr>
        <sz val="11"/>
        <rFont val="Calibri"/>
        <family val="2"/>
      </rPr>
      <t>2.10</t>
    </r>
  </si>
  <si>
    <r>
      <rPr>
        <sz val="11"/>
        <rFont val="Calibri"/>
        <family val="2"/>
      </rPr>
      <t>1440</t>
    </r>
  </si>
  <si>
    <r>
      <rPr>
        <sz val="11"/>
        <rFont val="Calibri"/>
        <family val="2"/>
      </rPr>
      <t>247</t>
    </r>
  </si>
  <si>
    <r>
      <rPr>
        <sz val="11"/>
        <rFont val="Calibri"/>
        <family val="2"/>
      </rPr>
      <t>1530</t>
    </r>
  </si>
  <si>
    <r>
      <rPr>
        <sz val="11"/>
        <rFont val="Calibri"/>
        <family val="2"/>
      </rPr>
      <t>159</t>
    </r>
  </si>
  <si>
    <r>
      <rPr>
        <sz val="11"/>
        <rFont val="Calibri"/>
        <family val="2"/>
      </rPr>
      <t>6.43</t>
    </r>
  </si>
  <si>
    <r>
      <rPr>
        <sz val="11"/>
        <rFont val="Calibri"/>
        <family val="2"/>
      </rPr>
      <t>6.63</t>
    </r>
  </si>
  <si>
    <r>
      <rPr>
        <sz val="11"/>
        <rFont val="Calibri"/>
        <family val="2"/>
      </rPr>
      <t>111</t>
    </r>
  </si>
  <si>
    <r>
      <rPr>
        <sz val="11"/>
        <rFont val="Calibri"/>
        <family val="2"/>
      </rPr>
      <t>31.3</t>
    </r>
  </si>
  <si>
    <r>
      <rPr>
        <sz val="11"/>
        <rFont val="Calibri"/>
        <family val="2"/>
      </rPr>
      <t>0.262</t>
    </r>
  </si>
  <si>
    <r>
      <rPr>
        <sz val="11"/>
        <rFont val="Calibri"/>
        <family val="2"/>
      </rPr>
      <t>4.42</t>
    </r>
  </si>
  <si>
    <r>
      <rPr>
        <sz val="11"/>
        <rFont val="Calibri"/>
        <family val="2"/>
      </rPr>
      <t>6.57</t>
    </r>
  </si>
  <si>
    <r>
      <rPr>
        <sz val="11"/>
        <rFont val="Calibri"/>
        <family val="2"/>
      </rPr>
      <t>11.50</t>
    </r>
  </si>
  <si>
    <r>
      <rPr>
        <sz val="11"/>
        <rFont val="Calibri"/>
        <family val="2"/>
      </rPr>
      <t>6.93</t>
    </r>
  </si>
  <si>
    <r>
      <rPr>
        <sz val="11"/>
        <rFont val="Calibri"/>
        <family val="2"/>
      </rPr>
      <t>2.01</t>
    </r>
  </si>
  <si>
    <r>
      <rPr>
        <sz val="11"/>
        <rFont val="Calibri"/>
        <family val="2"/>
      </rPr>
      <t>210</t>
    </r>
  </si>
  <si>
    <r>
      <rPr>
        <sz val="11"/>
        <rFont val="Calibri"/>
        <family val="2"/>
      </rPr>
      <t>1290</t>
    </r>
  </si>
  <si>
    <r>
      <rPr>
        <sz val="11"/>
        <rFont val="Calibri"/>
        <family val="2"/>
      </rPr>
      <t>6.46</t>
    </r>
  </si>
  <si>
    <r>
      <rPr>
        <sz val="11"/>
        <rFont val="Calibri"/>
        <family val="2"/>
      </rPr>
      <t>6.65</t>
    </r>
  </si>
  <si>
    <r>
      <rPr>
        <sz val="11"/>
        <rFont val="Calibri"/>
        <family val="2"/>
      </rPr>
      <t>2.15</t>
    </r>
  </si>
  <si>
    <r>
      <rPr>
        <sz val="11"/>
        <rFont val="Calibri"/>
        <family val="2"/>
      </rPr>
      <t>93.2</t>
    </r>
  </si>
  <si>
    <r>
      <rPr>
        <sz val="11"/>
        <rFont val="Calibri"/>
        <family val="2"/>
      </rPr>
      <t>0.263</t>
    </r>
  </si>
  <si>
    <r>
      <rPr>
        <sz val="11"/>
        <rFont val="Calibri"/>
        <family val="2"/>
      </rPr>
      <t>10.7</t>
    </r>
  </si>
  <si>
    <r>
      <rPr>
        <sz val="11"/>
        <rFont val="Calibri"/>
        <family val="2"/>
      </rPr>
      <t>5.26</t>
    </r>
  </si>
  <si>
    <r>
      <rPr>
        <sz val="11"/>
        <rFont val="Calibri"/>
        <family val="2"/>
      </rPr>
      <t>7.92</t>
    </r>
  </si>
  <si>
    <r>
      <rPr>
        <sz val="11"/>
        <rFont val="Calibri"/>
        <family val="2"/>
      </rPr>
      <t>13.90</t>
    </r>
  </si>
  <si>
    <r>
      <rPr>
        <sz val="11"/>
        <rFont val="Calibri"/>
        <family val="2"/>
      </rPr>
      <t>5.21</t>
    </r>
  </si>
  <si>
    <r>
      <rPr>
        <sz val="11"/>
        <rFont val="Calibri"/>
        <family val="2"/>
      </rPr>
      <t>2.23</t>
    </r>
  </si>
  <si>
    <r>
      <rPr>
        <sz val="11"/>
        <rFont val="Calibri"/>
        <family val="2"/>
      </rPr>
      <t>761</t>
    </r>
  </si>
  <si>
    <r>
      <rPr>
        <sz val="11"/>
        <rFont val="Calibri"/>
        <family val="2"/>
      </rPr>
      <t>205</t>
    </r>
  </si>
  <si>
    <r>
      <rPr>
        <sz val="11"/>
        <rFont val="Calibri"/>
        <family val="2"/>
      </rPr>
      <t>841</t>
    </r>
  </si>
  <si>
    <r>
      <rPr>
        <sz val="11"/>
        <rFont val="Calibri"/>
        <family val="2"/>
      </rPr>
      <t>126</t>
    </r>
  </si>
  <si>
    <r>
      <rPr>
        <sz val="11"/>
        <rFont val="Calibri"/>
        <family val="2"/>
      </rPr>
      <t>4.74</t>
    </r>
  </si>
  <si>
    <r>
      <rPr>
        <sz val="11"/>
        <rFont val="Calibri"/>
        <family val="2"/>
      </rPr>
      <t>4.98</t>
    </r>
  </si>
  <si>
    <r>
      <rPr>
        <sz val="11"/>
        <rFont val="Calibri"/>
        <family val="2"/>
      </rPr>
      <t>77.7</t>
    </r>
  </si>
  <si>
    <r>
      <rPr>
        <sz val="11"/>
        <rFont val="Calibri"/>
        <family val="2"/>
      </rPr>
      <t>0.354</t>
    </r>
  </si>
  <si>
    <r>
      <rPr>
        <sz val="11"/>
        <rFont val="Calibri"/>
        <family val="2"/>
      </rPr>
      <t>26.8</t>
    </r>
  </si>
  <si>
    <r>
      <rPr>
        <sz val="11"/>
        <rFont val="Calibri"/>
        <family val="2"/>
      </rPr>
      <t>3.59</t>
    </r>
  </si>
  <si>
    <r>
      <rPr>
        <sz val="11"/>
        <rFont val="Calibri"/>
        <family val="2"/>
      </rPr>
      <t>33.9</t>
    </r>
  </si>
  <si>
    <r>
      <rPr>
        <sz val="11"/>
        <rFont val="Calibri"/>
        <family val="2"/>
      </rPr>
      <t>5.08</t>
    </r>
  </si>
  <si>
    <r>
      <rPr>
        <sz val="11"/>
        <rFont val="Calibri"/>
        <family val="2"/>
      </rPr>
      <t>627</t>
    </r>
  </si>
  <si>
    <r>
      <rPr>
        <sz val="11"/>
        <rFont val="Calibri"/>
        <family val="2"/>
      </rPr>
      <t>171</t>
    </r>
  </si>
  <si>
    <r>
      <rPr>
        <sz val="11"/>
        <rFont val="Calibri"/>
        <family val="2"/>
      </rPr>
      <t>694</t>
    </r>
  </si>
  <si>
    <r>
      <rPr>
        <sz val="11"/>
        <rFont val="Calibri"/>
        <family val="2"/>
      </rPr>
      <t>4.77</t>
    </r>
  </si>
  <si>
    <r>
      <rPr>
        <sz val="11"/>
        <rFont val="Calibri"/>
        <family val="2"/>
      </rPr>
      <t>2.49</t>
    </r>
  </si>
  <si>
    <r>
      <rPr>
        <sz val="11"/>
        <rFont val="Calibri"/>
        <family val="2"/>
      </rPr>
      <t>5.02</t>
    </r>
  </si>
  <si>
    <r>
      <rPr>
        <sz val="11"/>
        <rFont val="Calibri"/>
        <family val="2"/>
      </rPr>
      <t>63.3</t>
    </r>
  </si>
  <si>
    <r>
      <rPr>
        <sz val="11"/>
        <rFont val="Calibri"/>
        <family val="2"/>
      </rPr>
      <t>0.358</t>
    </r>
  </si>
  <si>
    <r>
      <rPr>
        <sz val="11"/>
        <rFont val="Calibri"/>
        <family val="2"/>
      </rPr>
      <t>4.58</t>
    </r>
  </si>
  <si>
    <r>
      <rPr>
        <sz val="11"/>
        <rFont val="Calibri"/>
        <family val="2"/>
      </rPr>
      <t>2.04</t>
    </r>
  </si>
  <si>
    <r>
      <rPr>
        <sz val="11"/>
        <rFont val="Calibri"/>
        <family val="2"/>
      </rPr>
      <t>533</t>
    </r>
  </si>
  <si>
    <r>
      <rPr>
        <sz val="11"/>
        <rFont val="Calibri"/>
        <family val="2"/>
      </rPr>
      <t>591</t>
    </r>
  </si>
  <si>
    <r>
      <rPr>
        <sz val="11"/>
        <rFont val="Calibri"/>
        <family val="2"/>
      </rPr>
      <t>88.3</t>
    </r>
  </si>
  <si>
    <r>
      <rPr>
        <sz val="11"/>
        <rFont val="Calibri"/>
        <family val="2"/>
      </rPr>
      <t>2.51</t>
    </r>
  </si>
  <si>
    <r>
      <rPr>
        <sz val="11"/>
        <rFont val="Calibri"/>
        <family val="2"/>
      </rPr>
      <t>5.05</t>
    </r>
  </si>
  <si>
    <r>
      <rPr>
        <sz val="11"/>
        <rFont val="Calibri"/>
        <family val="2"/>
      </rPr>
      <t>53.3</t>
    </r>
  </si>
  <si>
    <r>
      <rPr>
        <sz val="11"/>
        <rFont val="Calibri"/>
        <family val="2"/>
      </rPr>
      <t>21.0</t>
    </r>
  </si>
  <si>
    <r>
      <rPr>
        <sz val="11"/>
        <rFont val="Calibri"/>
        <family val="2"/>
      </rPr>
      <t>0.360</t>
    </r>
  </si>
  <si>
    <r>
      <rPr>
        <sz val="11"/>
        <rFont val="Calibri"/>
        <family val="2"/>
      </rPr>
      <t>8.30</t>
    </r>
  </si>
  <si>
    <r>
      <rPr>
        <sz val="11"/>
        <rFont val="Calibri"/>
        <family val="2"/>
      </rPr>
      <t>5.56</t>
    </r>
  </si>
  <si>
    <r>
      <rPr>
        <sz val="11"/>
        <rFont val="Calibri"/>
        <family val="2"/>
      </rPr>
      <t>713</t>
    </r>
  </si>
  <si>
    <r>
      <rPr>
        <sz val="11"/>
        <rFont val="Calibri"/>
        <family val="2"/>
      </rPr>
      <t>753</t>
    </r>
  </si>
  <si>
    <r>
      <rPr>
        <sz val="11"/>
        <rFont val="Calibri"/>
        <family val="2"/>
      </rPr>
      <t>78.6</t>
    </r>
  </si>
  <si>
    <r>
      <rPr>
        <sz val="11"/>
        <rFont val="Calibri"/>
        <family val="2"/>
      </rPr>
      <t>4.75</t>
    </r>
  </si>
  <si>
    <r>
      <rPr>
        <sz val="11"/>
        <rFont val="Calibri"/>
        <family val="2"/>
      </rPr>
      <t>4.88</t>
    </r>
  </si>
  <si>
    <r>
      <rPr>
        <sz val="11"/>
        <rFont val="Calibri"/>
        <family val="2"/>
      </rPr>
      <t>75.2</t>
    </r>
  </si>
  <si>
    <r>
      <rPr>
        <sz val="11"/>
        <rFont val="Calibri"/>
        <family val="2"/>
      </rPr>
      <t>0.253</t>
    </r>
  </si>
  <si>
    <r>
      <rPr>
        <sz val="11"/>
        <rFont val="Calibri"/>
        <family val="2"/>
      </rPr>
      <t>25.1</t>
    </r>
  </si>
  <si>
    <r>
      <rPr>
        <sz val="11"/>
        <rFont val="Calibri"/>
        <family val="2"/>
      </rPr>
      <t>2.62</t>
    </r>
  </si>
  <si>
    <r>
      <rPr>
        <sz val="11"/>
        <rFont val="Calibri"/>
        <family val="2"/>
      </rPr>
      <t>3.74</t>
    </r>
  </si>
  <si>
    <r>
      <rPr>
        <sz val="11"/>
        <rFont val="Calibri"/>
        <family val="2"/>
      </rPr>
      <t>6.84</t>
    </r>
  </si>
  <si>
    <r>
      <rPr>
        <sz val="11"/>
        <rFont val="Calibri"/>
        <family val="2"/>
      </rPr>
      <t>31.7</t>
    </r>
  </si>
  <si>
    <r>
      <rPr>
        <sz val="11"/>
        <rFont val="Calibri"/>
        <family val="2"/>
      </rPr>
      <t>5.40</t>
    </r>
  </si>
  <si>
    <r>
      <rPr>
        <sz val="11"/>
        <rFont val="Calibri"/>
        <family val="2"/>
      </rPr>
      <t>588</t>
    </r>
  </si>
  <si>
    <r>
      <rPr>
        <sz val="11"/>
        <rFont val="Calibri"/>
        <family val="2"/>
      </rPr>
      <t>99.6</t>
    </r>
  </si>
  <si>
    <r>
      <rPr>
        <sz val="11"/>
        <rFont val="Calibri"/>
        <family val="2"/>
      </rPr>
      <t>64.7</t>
    </r>
  </si>
  <si>
    <r>
      <rPr>
        <sz val="11"/>
        <rFont val="Calibri"/>
        <family val="2"/>
      </rPr>
      <t>4.78</t>
    </r>
  </si>
  <si>
    <r>
      <rPr>
        <sz val="11"/>
        <rFont val="Calibri"/>
        <family val="2"/>
      </rPr>
      <t>4.92</t>
    </r>
  </si>
  <si>
    <r>
      <rPr>
        <sz val="11"/>
        <rFont val="Calibri"/>
        <family val="2"/>
      </rPr>
      <t>1.59</t>
    </r>
  </si>
  <si>
    <r>
      <rPr>
        <sz val="11"/>
        <rFont val="Calibri"/>
        <family val="2"/>
      </rPr>
      <t>61.3</t>
    </r>
  </si>
  <si>
    <r>
      <rPr>
        <sz val="11"/>
        <rFont val="Calibri"/>
        <family val="2"/>
      </rPr>
      <t>0.258</t>
    </r>
  </si>
  <si>
    <r>
      <rPr>
        <sz val="11"/>
        <rFont val="Calibri"/>
        <family val="2"/>
      </rPr>
      <t>13.2</t>
    </r>
  </si>
  <si>
    <r>
      <rPr>
        <sz val="11"/>
        <rFont val="Calibri"/>
        <family val="2"/>
      </rPr>
      <t>3.30</t>
    </r>
  </si>
  <si>
    <r>
      <rPr>
        <sz val="11"/>
        <rFont val="Calibri"/>
        <family val="2"/>
      </rPr>
      <t>4.79</t>
    </r>
  </si>
  <si>
    <r>
      <rPr>
        <sz val="11"/>
        <rFont val="Calibri"/>
        <family val="2"/>
      </rPr>
      <t>5.31</t>
    </r>
  </si>
  <si>
    <r>
      <rPr>
        <sz val="11"/>
        <rFont val="Calibri"/>
        <family val="2"/>
      </rPr>
      <t>501</t>
    </r>
  </si>
  <si>
    <r>
      <rPr>
        <sz val="11"/>
        <rFont val="Calibri"/>
        <family val="2"/>
      </rPr>
      <t>85.6</t>
    </r>
  </si>
  <si>
    <r>
      <rPr>
        <sz val="11"/>
        <rFont val="Calibri"/>
        <family val="2"/>
      </rPr>
      <t>531</t>
    </r>
  </si>
  <si>
    <r>
      <rPr>
        <sz val="11"/>
        <rFont val="Calibri"/>
        <family val="2"/>
      </rPr>
      <t>55.1</t>
    </r>
  </si>
  <si>
    <r>
      <rPr>
        <sz val="11"/>
        <rFont val="Calibri"/>
        <family val="2"/>
      </rPr>
      <t>4.81</t>
    </r>
  </si>
  <si>
    <r>
      <rPr>
        <sz val="11"/>
        <rFont val="Calibri"/>
        <family val="2"/>
      </rPr>
      <t>1.99</t>
    </r>
  </si>
  <si>
    <r>
      <rPr>
        <sz val="11"/>
        <rFont val="Calibri"/>
        <family val="2"/>
      </rPr>
      <t>4.95</t>
    </r>
  </si>
  <si>
    <r>
      <rPr>
        <sz val="11"/>
        <rFont val="Calibri"/>
        <family val="2"/>
      </rPr>
      <t>1.60</t>
    </r>
  </si>
  <si>
    <r>
      <rPr>
        <sz val="11"/>
        <rFont val="Calibri"/>
        <family val="2"/>
      </rPr>
      <t>51.6</t>
    </r>
  </si>
  <si>
    <r>
      <rPr>
        <sz val="11"/>
        <rFont val="Calibri"/>
        <family val="2"/>
      </rPr>
      <t>14.5</t>
    </r>
  </si>
  <si>
    <r>
      <rPr>
        <sz val="11"/>
        <rFont val="Calibri"/>
        <family val="2"/>
      </rPr>
      <t>0.261</t>
    </r>
  </si>
  <si>
    <r>
      <rPr>
        <sz val="11"/>
        <rFont val="Calibri"/>
        <family val="2"/>
      </rPr>
      <t>7.80</t>
    </r>
  </si>
  <si>
    <r>
      <rPr>
        <sz val="11"/>
        <rFont val="Calibri"/>
        <family val="2"/>
      </rPr>
      <t>3.95</t>
    </r>
  </si>
  <si>
    <r>
      <rPr>
        <sz val="11"/>
        <rFont val="Calibri"/>
        <family val="2"/>
      </rPr>
      <t>5.83</t>
    </r>
  </si>
  <si>
    <r>
      <rPr>
        <sz val="11"/>
        <rFont val="Calibri"/>
        <family val="2"/>
      </rPr>
      <t>10.40</t>
    </r>
  </si>
  <si>
    <r>
      <rPr>
        <sz val="11"/>
        <rFont val="Calibri"/>
        <family val="2"/>
      </rPr>
      <t>21.7</t>
    </r>
  </si>
  <si>
    <r>
      <rPr>
        <b/>
        <sz val="11"/>
        <rFont val="Calibri"/>
        <family val="2"/>
      </rPr>
      <t>125x75</t>
    </r>
  </si>
  <si>
    <r>
      <rPr>
        <sz val="11"/>
        <rFont val="Calibri"/>
        <family val="2"/>
      </rPr>
      <t>1.84</t>
    </r>
  </si>
  <si>
    <r>
      <rPr>
        <sz val="11"/>
        <rFont val="Calibri"/>
        <family val="2"/>
      </rPr>
      <t>354</t>
    </r>
  </si>
  <si>
    <r>
      <rPr>
        <sz val="11"/>
        <rFont val="Calibri"/>
        <family val="2"/>
      </rPr>
      <t>95.5</t>
    </r>
  </si>
  <si>
    <r>
      <rPr>
        <sz val="11"/>
        <rFont val="Calibri"/>
        <family val="2"/>
      </rPr>
      <t>391</t>
    </r>
  </si>
  <si>
    <r>
      <rPr>
        <sz val="11"/>
        <rFont val="Calibri"/>
        <family val="2"/>
      </rPr>
      <t>4.15</t>
    </r>
  </si>
  <si>
    <r>
      <rPr>
        <sz val="11"/>
        <rFont val="Calibri"/>
        <family val="2"/>
      </rPr>
      <t>43.2</t>
    </r>
  </si>
  <si>
    <r>
      <rPr>
        <sz val="11"/>
        <rFont val="Calibri"/>
        <family val="2"/>
      </rPr>
      <t>16.9</t>
    </r>
  </si>
  <si>
    <r>
      <rPr>
        <sz val="11"/>
        <rFont val="Calibri"/>
        <family val="2"/>
      </rPr>
      <t>11.6</t>
    </r>
  </si>
  <si>
    <r>
      <rPr>
        <sz val="11"/>
        <rFont val="Calibri"/>
        <family val="2"/>
      </rPr>
      <t>6.23</t>
    </r>
  </si>
  <si>
    <r>
      <rPr>
        <sz val="11"/>
        <rFont val="Calibri"/>
        <family val="2"/>
      </rPr>
      <t>4.23</t>
    </r>
  </si>
  <si>
    <r>
      <rPr>
        <sz val="11"/>
        <rFont val="Calibri"/>
        <family val="2"/>
      </rPr>
      <t>302</t>
    </r>
  </si>
  <si>
    <r>
      <rPr>
        <sz val="11"/>
        <rFont val="Calibri"/>
        <family val="2"/>
      </rPr>
      <t>49.9</t>
    </r>
  </si>
  <si>
    <r>
      <rPr>
        <sz val="11"/>
        <rFont val="Calibri"/>
        <family val="2"/>
      </rPr>
      <t>3.97</t>
    </r>
  </si>
  <si>
    <r>
      <rPr>
        <sz val="11"/>
        <rFont val="Calibri"/>
        <family val="2"/>
      </rPr>
      <t>4.18</t>
    </r>
  </si>
  <si>
    <r>
      <rPr>
        <sz val="11"/>
        <rFont val="Calibri"/>
        <family val="2"/>
      </rPr>
      <t>36.5</t>
    </r>
  </si>
  <si>
    <r>
      <rPr>
        <sz val="11"/>
        <rFont val="Calibri"/>
        <family val="2"/>
      </rPr>
      <t>14.3</t>
    </r>
  </si>
  <si>
    <r>
      <rPr>
        <sz val="11"/>
        <rFont val="Calibri"/>
        <family val="2"/>
      </rPr>
      <t>0.357</t>
    </r>
  </si>
  <si>
    <r>
      <rPr>
        <sz val="11"/>
        <rFont val="Calibri"/>
        <family val="2"/>
      </rPr>
      <t>6.87</t>
    </r>
  </si>
  <si>
    <r>
      <rPr>
        <sz val="11"/>
        <rFont val="Calibri"/>
        <family val="2"/>
      </rPr>
      <t>3.21</t>
    </r>
  </si>
  <si>
    <r>
      <rPr>
        <sz val="11"/>
        <rFont val="Calibri"/>
        <family val="2"/>
      </rPr>
      <t>4.14</t>
    </r>
  </si>
  <si>
    <r>
      <rPr>
        <sz val="11"/>
        <rFont val="Calibri"/>
        <family val="2"/>
      </rPr>
      <t>1.68</t>
    </r>
  </si>
  <si>
    <r>
      <rPr>
        <sz val="11"/>
        <rFont val="Calibri"/>
        <family val="2"/>
      </rPr>
      <t>67.6</t>
    </r>
  </si>
  <si>
    <r>
      <rPr>
        <sz val="11"/>
        <rFont val="Calibri"/>
        <family val="2"/>
      </rPr>
      <t>274</t>
    </r>
  </si>
  <si>
    <r>
      <rPr>
        <sz val="11"/>
        <rFont val="Calibri"/>
        <family val="2"/>
      </rPr>
      <t>40.9</t>
    </r>
  </si>
  <si>
    <r>
      <rPr>
        <sz val="11"/>
        <rFont val="Calibri"/>
        <family val="2"/>
      </rPr>
      <t>4.21</t>
    </r>
  </si>
  <si>
    <r>
      <rPr>
        <sz val="11"/>
        <rFont val="Calibri"/>
        <family val="2"/>
      </rPr>
      <t>1.63</t>
    </r>
  </si>
  <si>
    <r>
      <rPr>
        <sz val="11"/>
        <rFont val="Calibri"/>
        <family val="2"/>
      </rPr>
      <t>29.6</t>
    </r>
  </si>
  <si>
    <r>
      <rPr>
        <sz val="11"/>
        <rFont val="Calibri"/>
        <family val="2"/>
      </rPr>
      <t>3.62</t>
    </r>
  </si>
  <si>
    <r>
      <rPr>
        <sz val="11"/>
        <rFont val="Calibri"/>
        <family val="2"/>
      </rPr>
      <t>9.43</t>
    </r>
  </si>
  <si>
    <r>
      <rPr>
        <b/>
        <sz val="11"/>
        <rFont val="Calibri"/>
        <family val="2"/>
      </rPr>
      <t>100x75</t>
    </r>
  </si>
  <si>
    <r>
      <rPr>
        <sz val="11"/>
        <rFont val="Calibri"/>
        <family val="2"/>
      </rPr>
      <t>2.03</t>
    </r>
  </si>
  <si>
    <r>
      <rPr>
        <sz val="11"/>
        <rFont val="Calibri"/>
        <family val="2"/>
      </rPr>
      <t>189</t>
    </r>
  </si>
  <si>
    <r>
      <rPr>
        <sz val="11"/>
        <rFont val="Calibri"/>
        <family val="2"/>
      </rPr>
      <t>90.2</t>
    </r>
  </si>
  <si>
    <r>
      <rPr>
        <sz val="11"/>
        <rFont val="Calibri"/>
        <family val="2"/>
      </rPr>
      <t>49.5</t>
    </r>
  </si>
  <si>
    <r>
      <rPr>
        <sz val="11"/>
        <rFont val="Calibri"/>
        <family val="2"/>
      </rPr>
      <t>3.10</t>
    </r>
  </si>
  <si>
    <r>
      <rPr>
        <sz val="11"/>
        <rFont val="Calibri"/>
        <family val="2"/>
      </rPr>
      <t>0.540</t>
    </r>
  </si>
  <si>
    <r>
      <rPr>
        <sz val="11"/>
        <rFont val="Calibri"/>
        <family val="2"/>
      </rPr>
      <t>19.7</t>
    </r>
  </si>
  <si>
    <r>
      <rPr>
        <sz val="11"/>
        <rFont val="Calibri"/>
        <family val="2"/>
      </rPr>
      <t>3.19</t>
    </r>
  </si>
  <si>
    <r>
      <rPr>
        <sz val="11"/>
        <rFont val="Calibri"/>
        <family val="2"/>
      </rPr>
      <t>77.6</t>
    </r>
  </si>
  <si>
    <r>
      <rPr>
        <sz val="11"/>
        <rFont val="Calibri"/>
        <family val="2"/>
      </rPr>
      <t>197</t>
    </r>
  </si>
  <si>
    <r>
      <rPr>
        <sz val="11"/>
        <rFont val="Calibri"/>
        <family val="2"/>
      </rPr>
      <t>42.2</t>
    </r>
  </si>
  <si>
    <r>
      <rPr>
        <sz val="11"/>
        <rFont val="Calibri"/>
        <family val="2"/>
      </rPr>
      <t>3.12</t>
    </r>
  </si>
  <si>
    <r>
      <rPr>
        <sz val="11"/>
        <rFont val="Calibri"/>
        <family val="2"/>
      </rPr>
      <t>2.16</t>
    </r>
  </si>
  <si>
    <r>
      <rPr>
        <sz val="11"/>
        <rFont val="Calibri"/>
        <family val="2"/>
      </rPr>
      <t>23.8</t>
    </r>
  </si>
  <si>
    <r>
      <rPr>
        <sz val="11"/>
        <rFont val="Calibri"/>
        <family val="2"/>
      </rPr>
      <t>0.544</t>
    </r>
  </si>
  <si>
    <r>
      <rPr>
        <sz val="11"/>
        <rFont val="Calibri"/>
        <family val="2"/>
      </rPr>
      <t>5.95</t>
    </r>
  </si>
  <si>
    <r>
      <rPr>
        <sz val="11"/>
        <rFont val="Calibri"/>
        <family val="2"/>
      </rPr>
      <t>4.17</t>
    </r>
  </si>
  <si>
    <r>
      <rPr>
        <sz val="11"/>
        <rFont val="Calibri"/>
        <family val="2"/>
      </rPr>
      <t>16.6</t>
    </r>
  </si>
  <si>
    <r>
      <rPr>
        <sz val="11"/>
        <rFont val="Calibri"/>
        <family val="2"/>
      </rPr>
      <t>10.6</t>
    </r>
  </si>
  <si>
    <r>
      <rPr>
        <sz val="11"/>
        <rFont val="Calibri"/>
        <family val="2"/>
      </rPr>
      <t>1.87</t>
    </r>
  </si>
  <si>
    <r>
      <rPr>
        <sz val="11"/>
        <rFont val="Calibri"/>
        <family val="2"/>
      </rPr>
      <t>133</t>
    </r>
  </si>
  <si>
    <r>
      <rPr>
        <sz val="11"/>
        <rFont val="Calibri"/>
        <family val="2"/>
      </rPr>
      <t>64.1</t>
    </r>
  </si>
  <si>
    <r>
      <rPr>
        <sz val="11"/>
        <rFont val="Calibri"/>
        <family val="2"/>
      </rPr>
      <t>3.14</t>
    </r>
  </si>
  <si>
    <r>
      <rPr>
        <sz val="11"/>
        <rFont val="Calibri"/>
        <family val="2"/>
      </rPr>
      <t>2.18</t>
    </r>
  </si>
  <si>
    <r>
      <rPr>
        <sz val="11"/>
        <rFont val="Calibri"/>
        <family val="2"/>
      </rPr>
      <t>3.47</t>
    </r>
  </si>
  <si>
    <r>
      <rPr>
        <sz val="11"/>
        <rFont val="Calibri"/>
        <family val="2"/>
      </rPr>
      <t>0.547</t>
    </r>
  </si>
  <si>
    <r>
      <rPr>
        <sz val="11"/>
        <rFont val="Calibri"/>
        <family val="2"/>
      </rPr>
      <t>4.08</t>
    </r>
  </si>
  <si>
    <r>
      <rPr>
        <sz val="11"/>
        <rFont val="Calibri"/>
        <family val="2"/>
      </rPr>
      <t>5.24</t>
    </r>
  </si>
  <si>
    <r>
      <rPr>
        <sz val="11"/>
        <rFont val="Calibri"/>
        <family val="2"/>
      </rPr>
      <t>13.5</t>
    </r>
  </si>
  <si>
    <r>
      <rPr>
        <b/>
        <sz val="11"/>
        <rFont val="Calibri"/>
        <family val="2"/>
      </rPr>
      <t>100x65</t>
    </r>
  </si>
  <si>
    <r>
      <rPr>
        <sz val="11"/>
        <rFont val="Calibri"/>
        <family val="2"/>
      </rPr>
      <t>3.36</t>
    </r>
  </si>
  <si>
    <r>
      <rPr>
        <sz val="11"/>
        <rFont val="Calibri"/>
        <family val="2"/>
      </rPr>
      <t>154</t>
    </r>
  </si>
  <si>
    <r>
      <rPr>
        <sz val="11"/>
        <rFont val="Calibri"/>
        <family val="2"/>
      </rPr>
      <t>51.0</t>
    </r>
  </si>
  <si>
    <r>
      <rPr>
        <sz val="11"/>
        <rFont val="Calibri"/>
        <family val="2"/>
      </rPr>
      <t>175</t>
    </r>
  </si>
  <si>
    <r>
      <rPr>
        <sz val="11"/>
        <rFont val="Calibri"/>
        <family val="2"/>
      </rPr>
      <t>30.1</t>
    </r>
  </si>
  <si>
    <r>
      <rPr>
        <sz val="11"/>
        <rFont val="Calibri"/>
        <family val="2"/>
      </rPr>
      <t>3.35</t>
    </r>
  </si>
  <si>
    <r>
      <rPr>
        <sz val="11"/>
        <rFont val="Calibri"/>
        <family val="2"/>
      </rPr>
      <t>1.39</t>
    </r>
  </si>
  <si>
    <r>
      <rPr>
        <sz val="11"/>
        <rFont val="Calibri"/>
        <family val="2"/>
      </rPr>
      <t>0.410</t>
    </r>
  </si>
  <si>
    <r>
      <rPr>
        <sz val="11"/>
        <rFont val="Calibri"/>
        <family val="2"/>
      </rPr>
      <t>5.61</t>
    </r>
  </si>
  <si>
    <r>
      <rPr>
        <sz val="11"/>
        <rFont val="Calibri"/>
        <family val="2"/>
      </rPr>
      <t>2.52</t>
    </r>
  </si>
  <si>
    <r>
      <rPr>
        <sz val="11"/>
        <rFont val="Calibri"/>
        <family val="2"/>
      </rPr>
      <t>15.6</t>
    </r>
  </si>
  <si>
    <r>
      <rPr>
        <sz val="11"/>
        <rFont val="Calibri"/>
        <family val="2"/>
      </rPr>
      <t>9.94</t>
    </r>
  </si>
  <si>
    <r>
      <rPr>
        <sz val="11"/>
        <rFont val="Calibri"/>
        <family val="2"/>
      </rPr>
      <t>144</t>
    </r>
  </si>
  <si>
    <r>
      <rPr>
        <sz val="11"/>
        <rFont val="Calibri"/>
        <family val="2"/>
      </rPr>
      <t>3.16</t>
    </r>
  </si>
  <si>
    <r>
      <rPr>
        <sz val="11"/>
        <rFont val="Calibri"/>
        <family val="2"/>
      </rPr>
      <t>3.37</t>
    </r>
  </si>
  <si>
    <r>
      <rPr>
        <sz val="11"/>
        <rFont val="Calibri"/>
        <family val="2"/>
      </rPr>
      <t>8.54</t>
    </r>
  </si>
  <si>
    <r>
      <rPr>
        <sz val="11"/>
        <rFont val="Calibri"/>
        <family val="2"/>
      </rPr>
      <t>0.413</t>
    </r>
  </si>
  <si>
    <r>
      <rPr>
        <sz val="11"/>
        <rFont val="Calibri"/>
        <family val="2"/>
      </rPr>
      <t>2.96</t>
    </r>
  </si>
  <si>
    <r>
      <rPr>
        <sz val="11"/>
        <rFont val="Calibri"/>
        <family val="2"/>
      </rPr>
      <t>4.35</t>
    </r>
  </si>
  <si>
    <r>
      <rPr>
        <sz val="11"/>
        <rFont val="Calibri"/>
        <family val="2"/>
      </rPr>
      <t>6.86</t>
    </r>
  </si>
  <si>
    <r>
      <rPr>
        <sz val="11"/>
        <rFont val="Calibri"/>
        <family val="2"/>
      </rPr>
      <t>12.7</t>
    </r>
  </si>
  <si>
    <r>
      <rPr>
        <sz val="11"/>
        <rFont val="Calibri"/>
        <family val="2"/>
      </rPr>
      <t>8.77</t>
    </r>
  </si>
  <si>
    <r>
      <rPr>
        <sz val="11"/>
        <rFont val="Calibri"/>
        <family val="2"/>
      </rPr>
      <t>113</t>
    </r>
  </si>
  <si>
    <r>
      <rPr>
        <sz val="11"/>
        <rFont val="Calibri"/>
        <family val="2"/>
      </rPr>
      <t>37.6</t>
    </r>
  </si>
  <si>
    <r>
      <rPr>
        <sz val="11"/>
        <rFont val="Calibri"/>
        <family val="2"/>
      </rPr>
      <t>128</t>
    </r>
  </si>
  <si>
    <r>
      <rPr>
        <sz val="11"/>
        <rFont val="Calibri"/>
        <family val="2"/>
      </rPr>
      <t>22.0</t>
    </r>
  </si>
  <si>
    <r>
      <rPr>
        <sz val="11"/>
        <rFont val="Calibri"/>
        <family val="2"/>
      </rPr>
      <t>3.17</t>
    </r>
  </si>
  <si>
    <r>
      <rPr>
        <sz val="11"/>
        <rFont val="Calibri"/>
        <family val="2"/>
      </rPr>
      <t>1.83</t>
    </r>
  </si>
  <si>
    <r>
      <rPr>
        <sz val="11"/>
        <rFont val="Calibri"/>
        <family val="2"/>
      </rPr>
      <t>3.39</t>
    </r>
  </si>
  <si>
    <r>
      <rPr>
        <sz val="11"/>
        <rFont val="Calibri"/>
        <family val="2"/>
      </rPr>
      <t>7.53</t>
    </r>
  </si>
  <si>
    <r>
      <rPr>
        <sz val="11"/>
        <rFont val="Calibri"/>
        <family val="2"/>
      </rPr>
      <t>0.415</t>
    </r>
  </si>
  <si>
    <r>
      <rPr>
        <sz val="11"/>
        <rFont val="Calibri"/>
        <family val="2"/>
      </rPr>
      <t>2.02</t>
    </r>
  </si>
  <si>
    <r>
      <rPr>
        <sz val="11"/>
        <rFont val="Calibri"/>
        <family val="2"/>
      </rPr>
      <t>3.58</t>
    </r>
  </si>
  <si>
    <r>
      <rPr>
        <sz val="11"/>
        <rFont val="Calibri"/>
        <family val="2"/>
      </rPr>
      <t>7.85</t>
    </r>
  </si>
  <si>
    <r>
      <rPr>
        <sz val="11"/>
        <rFont val="Calibri"/>
        <family val="2"/>
      </rPr>
      <t>11.2</t>
    </r>
  </si>
  <si>
    <r>
      <rPr>
        <sz val="11"/>
        <rFont val="Calibri"/>
        <family val="2"/>
      </rPr>
      <t>116</t>
    </r>
  </si>
  <si>
    <r>
      <rPr>
        <sz val="11"/>
        <rFont val="Calibri"/>
        <family val="2"/>
      </rPr>
      <t>123</t>
    </r>
  </si>
  <si>
    <r>
      <rPr>
        <sz val="11"/>
        <rFont val="Calibri"/>
        <family val="2"/>
      </rPr>
      <t>1.31</t>
    </r>
  </si>
  <si>
    <r>
      <rPr>
        <sz val="11"/>
        <rFont val="Calibri"/>
        <family val="2"/>
      </rPr>
      <t>1.06</t>
    </r>
  </si>
  <si>
    <r>
      <rPr>
        <sz val="11"/>
        <rFont val="Calibri"/>
        <family val="2"/>
      </rPr>
      <t>8.61</t>
    </r>
  </si>
  <si>
    <r>
      <rPr>
        <sz val="11"/>
        <rFont val="Calibri"/>
        <family val="2"/>
      </rPr>
      <t>3.51</t>
    </r>
  </si>
  <si>
    <r>
      <rPr>
        <sz val="11"/>
        <rFont val="Calibri"/>
        <family val="2"/>
      </rPr>
      <t>95.4</t>
    </r>
  </si>
  <si>
    <r>
      <rPr>
        <sz val="11"/>
        <rFont val="Calibri"/>
        <family val="2"/>
      </rPr>
      <t>9.92</t>
    </r>
  </si>
  <si>
    <r>
      <rPr>
        <sz val="11"/>
        <rFont val="Calibri"/>
        <family val="2"/>
      </rPr>
      <t>1.33</t>
    </r>
  </si>
  <si>
    <r>
      <rPr>
        <sz val="11"/>
        <rFont val="Calibri"/>
        <family val="2"/>
      </rPr>
      <t>1.07</t>
    </r>
  </si>
  <si>
    <r>
      <rPr>
        <sz val="11"/>
        <rFont val="Calibri"/>
        <family val="2"/>
      </rPr>
      <t>1.14</t>
    </r>
  </si>
  <si>
    <r>
      <rPr>
        <sz val="11"/>
        <rFont val="Calibri"/>
        <family val="2"/>
      </rPr>
      <t>6.52</t>
    </r>
  </si>
  <si>
    <r>
      <rPr>
        <sz val="11"/>
        <rFont val="Calibri"/>
        <family val="2"/>
      </rPr>
      <t>11.60</t>
    </r>
  </si>
  <si>
    <r>
      <rPr>
        <sz val="11"/>
        <rFont val="Calibri"/>
        <family val="2"/>
      </rPr>
      <t>8.71</t>
    </r>
  </si>
  <si>
    <r>
      <rPr>
        <b/>
        <sz val="11"/>
        <rFont val="Calibri"/>
        <family val="2"/>
      </rPr>
      <t>80x60</t>
    </r>
  </si>
  <si>
    <r>
      <rPr>
        <sz val="11"/>
        <rFont val="Calibri"/>
        <family val="2"/>
      </rPr>
      <t>7.36</t>
    </r>
  </si>
  <si>
    <r>
      <rPr>
        <sz val="11"/>
        <rFont val="Calibri"/>
        <family val="2"/>
      </rPr>
      <t>59.0</t>
    </r>
  </si>
  <si>
    <r>
      <rPr>
        <sz val="11"/>
        <rFont val="Calibri"/>
        <family val="2"/>
      </rPr>
      <t>28.4</t>
    </r>
  </si>
  <si>
    <r>
      <rPr>
        <sz val="11"/>
        <rFont val="Calibri"/>
        <family val="2"/>
      </rPr>
      <t>72.0</t>
    </r>
  </si>
  <si>
    <r>
      <rPr>
        <sz val="11"/>
        <rFont val="Calibri"/>
        <family val="2"/>
      </rPr>
      <t>1.28</t>
    </r>
  </si>
  <si>
    <r>
      <rPr>
        <sz val="11"/>
        <rFont val="Calibri"/>
        <family val="2"/>
      </rPr>
      <t>6.34</t>
    </r>
  </si>
  <si>
    <r>
      <rPr>
        <sz val="11"/>
        <rFont val="Calibri"/>
        <family val="2"/>
      </rPr>
      <t>0.546</t>
    </r>
  </si>
  <si>
    <r>
      <rPr>
        <sz val="11"/>
        <rFont val="Calibri"/>
        <family val="2"/>
      </rPr>
      <t>1.66</t>
    </r>
  </si>
  <si>
    <r>
      <rPr>
        <sz val="11"/>
        <rFont val="Calibri"/>
        <family val="2"/>
      </rPr>
      <t>9.38</t>
    </r>
  </si>
  <si>
    <r>
      <rPr>
        <b/>
        <sz val="11"/>
        <rFont val="Calibri"/>
        <family val="2"/>
      </rPr>
      <t>80x40</t>
    </r>
  </si>
  <si>
    <r>
      <rPr>
        <sz val="11"/>
        <rFont val="Calibri"/>
        <family val="2"/>
      </rPr>
      <t>7.07</t>
    </r>
  </si>
  <si>
    <r>
      <rPr>
        <sz val="11"/>
        <rFont val="Calibri"/>
        <family val="2"/>
      </rPr>
      <t>0.963</t>
    </r>
  </si>
  <si>
    <r>
      <rPr>
        <sz val="11"/>
        <rFont val="Calibri"/>
        <family val="2"/>
      </rPr>
      <t>57.6</t>
    </r>
  </si>
  <si>
    <r>
      <rPr>
        <sz val="11"/>
        <rFont val="Calibri"/>
        <family val="2"/>
      </rPr>
      <t>60.9</t>
    </r>
  </si>
  <si>
    <r>
      <rPr>
        <sz val="11"/>
        <rFont val="Calibri"/>
        <family val="2"/>
      </rPr>
      <t>1.03</t>
    </r>
  </si>
  <si>
    <r>
      <rPr>
        <sz val="11"/>
        <rFont val="Calibri"/>
        <family val="2"/>
      </rPr>
      <t>2.60</t>
    </r>
  </si>
  <si>
    <r>
      <rPr>
        <sz val="11"/>
        <rFont val="Calibri"/>
        <family val="2"/>
      </rPr>
      <t>0.838</t>
    </r>
  </si>
  <si>
    <r>
      <rPr>
        <sz val="11"/>
        <rFont val="Calibri"/>
        <family val="2"/>
      </rPr>
      <t>9.01</t>
    </r>
  </si>
  <si>
    <r>
      <rPr>
        <sz val="11"/>
        <rFont val="Calibri"/>
        <family val="2"/>
      </rPr>
      <t>5.41</t>
    </r>
  </si>
  <si>
    <r>
      <rPr>
        <sz val="11"/>
        <rFont val="Calibri"/>
        <family val="2"/>
      </rPr>
      <t>0.884</t>
    </r>
  </si>
  <si>
    <r>
      <rPr>
        <sz val="11"/>
        <rFont val="Calibri"/>
        <family val="2"/>
      </rPr>
      <t>44.9</t>
    </r>
  </si>
  <si>
    <r>
      <rPr>
        <sz val="11"/>
        <rFont val="Calibri"/>
        <family val="2"/>
      </rPr>
      <t>7.59</t>
    </r>
  </si>
  <si>
    <r>
      <rPr>
        <sz val="11"/>
        <rFont val="Calibri"/>
        <family val="2"/>
      </rPr>
      <t>47.6</t>
    </r>
  </si>
  <si>
    <r>
      <rPr>
        <sz val="11"/>
        <rFont val="Calibri"/>
        <family val="2"/>
      </rPr>
      <t>4.93</t>
    </r>
  </si>
  <si>
    <r>
      <rPr>
        <sz val="11"/>
        <rFont val="Calibri"/>
        <family val="2"/>
      </rPr>
      <t>2.55</t>
    </r>
  </si>
  <si>
    <r>
      <rPr>
        <sz val="11"/>
        <rFont val="Calibri"/>
        <family val="2"/>
      </rPr>
      <t>2.63</t>
    </r>
  </si>
  <si>
    <r>
      <rPr>
        <sz val="11"/>
        <rFont val="Calibri"/>
        <family val="2"/>
      </rPr>
      <t>0.845</t>
    </r>
  </si>
  <si>
    <r>
      <rPr>
        <sz val="11"/>
        <rFont val="Calibri"/>
        <family val="2"/>
      </rPr>
      <t>5.12</t>
    </r>
  </si>
  <si>
    <r>
      <rPr>
        <sz val="11"/>
        <rFont val="Calibri"/>
        <family val="2"/>
      </rPr>
      <t>9.22</t>
    </r>
  </si>
  <si>
    <r>
      <rPr>
        <b/>
        <sz val="11"/>
        <rFont val="Calibri"/>
        <family val="2"/>
      </rPr>
      <t>75x50</t>
    </r>
  </si>
  <si>
    <r>
      <rPr>
        <sz val="11"/>
        <rFont val="Calibri"/>
        <family val="2"/>
      </rPr>
      <t>7.39</t>
    </r>
  </si>
  <si>
    <r>
      <rPr>
        <sz val="11"/>
        <rFont val="Calibri"/>
        <family val="2"/>
      </rPr>
      <t>1.29</t>
    </r>
  </si>
  <si>
    <r>
      <rPr>
        <sz val="11"/>
        <rFont val="Calibri"/>
        <family val="2"/>
      </rPr>
      <t>52.0</t>
    </r>
  </si>
  <si>
    <r>
      <rPr>
        <sz val="11"/>
        <rFont val="Calibri"/>
        <family val="2"/>
      </rPr>
      <t>18.4</t>
    </r>
  </si>
  <si>
    <r>
      <rPr>
        <sz val="11"/>
        <rFont val="Calibri"/>
        <family val="2"/>
      </rPr>
      <t>59.6</t>
    </r>
  </si>
  <si>
    <r>
      <rPr>
        <sz val="11"/>
        <rFont val="Calibri"/>
        <family val="2"/>
      </rPr>
      <t>10.4</t>
    </r>
  </si>
  <si>
    <r>
      <rPr>
        <sz val="11"/>
        <rFont val="Calibri"/>
        <family val="2"/>
      </rPr>
      <t>9.41</t>
    </r>
  </si>
  <si>
    <r>
      <rPr>
        <sz val="11"/>
        <rFont val="Calibri"/>
        <family val="2"/>
      </rPr>
      <t>5.65</t>
    </r>
  </si>
  <si>
    <r>
      <rPr>
        <sz val="11"/>
        <rFont val="Calibri"/>
        <family val="2"/>
      </rPr>
      <t>40.5</t>
    </r>
  </si>
  <si>
    <r>
      <rPr>
        <sz val="11"/>
        <rFont val="Calibri"/>
        <family val="2"/>
      </rPr>
      <t>14.4</t>
    </r>
  </si>
  <si>
    <r>
      <rPr>
        <sz val="11"/>
        <rFont val="Calibri"/>
        <family val="2"/>
      </rPr>
      <t>46.6</t>
    </r>
  </si>
  <si>
    <r>
      <rPr>
        <sz val="11"/>
        <rFont val="Calibri"/>
        <family val="2"/>
      </rPr>
      <t>8.36</t>
    </r>
  </si>
  <si>
    <r>
      <rPr>
        <sz val="11"/>
        <rFont val="Calibri"/>
        <family val="2"/>
      </rPr>
      <t>1.08</t>
    </r>
  </si>
  <si>
    <r>
      <rPr>
        <sz val="11"/>
        <rFont val="Calibri"/>
        <family val="2"/>
      </rPr>
      <t>8.01</t>
    </r>
  </si>
  <si>
    <r>
      <rPr>
        <sz val="11"/>
        <rFont val="Calibri"/>
        <family val="2"/>
      </rPr>
      <t>3.81</t>
    </r>
  </si>
  <si>
    <r>
      <rPr>
        <sz val="11"/>
        <rFont val="Calibri"/>
        <family val="2"/>
      </rPr>
      <t>0.435</t>
    </r>
  </si>
  <si>
    <r>
      <rPr>
        <sz val="11"/>
        <rFont val="Calibri"/>
        <family val="2"/>
      </rPr>
      <t>0.935</t>
    </r>
  </si>
  <si>
    <r>
      <rPr>
        <sz val="11"/>
        <rFont val="Calibri"/>
        <family val="2"/>
      </rPr>
      <t>4.34</t>
    </r>
  </si>
  <si>
    <r>
      <rPr>
        <sz val="11"/>
        <rFont val="Calibri"/>
        <family val="2"/>
      </rPr>
      <t>6.60</t>
    </r>
  </si>
  <si>
    <r>
      <rPr>
        <sz val="11"/>
        <rFont val="Calibri"/>
        <family val="2"/>
      </rPr>
      <t>7.19</t>
    </r>
  </si>
  <si>
    <r>
      <rPr>
        <b/>
        <sz val="11"/>
        <rFont val="Calibri"/>
        <family val="2"/>
      </rPr>
      <t>70x50</t>
    </r>
  </si>
  <si>
    <r>
      <rPr>
        <sz val="11"/>
        <rFont val="Calibri"/>
        <family val="2"/>
      </rPr>
      <t>39.7</t>
    </r>
  </si>
  <si>
    <r>
      <rPr>
        <sz val="11"/>
        <rFont val="Calibri"/>
        <family val="2"/>
      </rPr>
      <t>1.44</t>
    </r>
  </si>
  <si>
    <r>
      <rPr>
        <sz val="11"/>
        <rFont val="Calibri"/>
        <family val="2"/>
      </rPr>
      <t>7.01</t>
    </r>
  </si>
  <si>
    <r>
      <rPr>
        <sz val="11"/>
        <rFont val="Calibri"/>
        <family val="2"/>
      </rPr>
      <t>3.78</t>
    </r>
  </si>
  <si>
    <r>
      <rPr>
        <sz val="11"/>
        <rFont val="Calibri"/>
        <family val="2"/>
      </rPr>
      <t>0.500</t>
    </r>
  </si>
  <si>
    <r>
      <rPr>
        <sz val="11"/>
        <rFont val="Calibri"/>
        <family val="2"/>
      </rPr>
      <t>5.44</t>
    </r>
  </si>
  <si>
    <r>
      <rPr>
        <b/>
        <sz val="11"/>
        <rFont val="Calibri"/>
        <family val="2"/>
      </rPr>
      <t>65x50</t>
    </r>
  </si>
  <si>
    <r>
      <rPr>
        <sz val="11"/>
        <rFont val="Calibri"/>
        <family val="2"/>
      </rPr>
      <t>6.32</t>
    </r>
  </si>
  <si>
    <r>
      <rPr>
        <sz val="11"/>
        <rFont val="Calibri"/>
        <family val="2"/>
      </rPr>
      <t>2.28</t>
    </r>
  </si>
  <si>
    <r>
      <rPr>
        <sz val="11"/>
        <rFont val="Calibri"/>
        <family val="2"/>
      </rPr>
      <t>5.14</t>
    </r>
  </si>
  <si>
    <r>
      <rPr>
        <sz val="11"/>
        <rFont val="Calibri"/>
        <family val="2"/>
      </rPr>
      <t>0.498</t>
    </r>
  </si>
  <si>
    <r>
      <rPr>
        <sz val="11"/>
        <rFont val="Calibri"/>
        <family val="2"/>
      </rPr>
      <t>3.38</t>
    </r>
  </si>
  <si>
    <r>
      <rPr>
        <sz val="11"/>
        <rFont val="Calibri"/>
        <family val="2"/>
      </rPr>
      <t>4.26</t>
    </r>
  </si>
  <si>
    <r>
      <rPr>
        <sz val="11"/>
        <rFont val="Calibri"/>
        <family val="2"/>
      </rPr>
      <t>5.54</t>
    </r>
  </si>
  <si>
    <r>
      <rPr>
        <b/>
        <sz val="11"/>
        <rFont val="Calibri"/>
        <family val="2"/>
      </rPr>
      <t>60x40</t>
    </r>
  </si>
  <si>
    <r>
      <rPr>
        <sz val="11"/>
        <rFont val="Calibri"/>
        <family val="2"/>
      </rPr>
      <t>4.46</t>
    </r>
  </si>
  <si>
    <r>
      <rPr>
        <sz val="11"/>
        <rFont val="Calibri"/>
        <family val="2"/>
      </rPr>
      <t>2.00</t>
    </r>
  </si>
  <si>
    <r>
      <rPr>
        <sz val="11"/>
        <rFont val="Calibri"/>
        <family val="2"/>
      </rPr>
      <t>1.01</t>
    </r>
  </si>
  <si>
    <r>
      <rPr>
        <sz val="11"/>
        <rFont val="Calibri"/>
        <family val="2"/>
      </rPr>
      <t>20.1</t>
    </r>
  </si>
  <si>
    <r>
      <rPr>
        <sz val="11"/>
        <rFont val="Calibri"/>
        <family val="2"/>
      </rPr>
      <t>7.12</t>
    </r>
  </si>
  <si>
    <r>
      <rPr>
        <sz val="11"/>
        <rFont val="Calibri"/>
        <family val="2"/>
      </rPr>
      <t>23.1</t>
    </r>
  </si>
  <si>
    <r>
      <rPr>
        <sz val="11"/>
        <rFont val="Calibri"/>
        <family val="2"/>
      </rPr>
      <t>4.16</t>
    </r>
  </si>
  <si>
    <r>
      <rPr>
        <sz val="11"/>
        <rFont val="Calibri"/>
        <family val="2"/>
      </rPr>
      <t>1.88</t>
    </r>
  </si>
  <si>
    <r>
      <rPr>
        <sz val="11"/>
        <rFont val="Calibri"/>
        <family val="2"/>
      </rPr>
      <t>0.855</t>
    </r>
  </si>
  <si>
    <r>
      <rPr>
        <sz val="11"/>
        <rFont val="Calibri"/>
        <family val="2"/>
      </rPr>
      <t>5.03</t>
    </r>
  </si>
  <si>
    <r>
      <rPr>
        <sz val="11"/>
        <rFont val="Calibri"/>
        <family val="2"/>
      </rPr>
      <t>0.431</t>
    </r>
  </si>
  <si>
    <r>
      <rPr>
        <sz val="11"/>
        <rFont val="Calibri"/>
        <family val="2"/>
      </rPr>
      <t>0.735</t>
    </r>
  </si>
  <si>
    <r>
      <rPr>
        <sz val="11"/>
        <rFont val="Calibri"/>
        <family val="2"/>
      </rPr>
      <t>0.972</t>
    </r>
  </si>
  <si>
    <r>
      <rPr>
        <sz val="11"/>
        <rFont val="Calibri"/>
        <family val="2"/>
      </rPr>
      <t>0.860</t>
    </r>
  </si>
  <si>
    <r>
      <rPr>
        <sz val="11"/>
        <rFont val="Calibri"/>
        <family val="2"/>
      </rPr>
      <t>0.434</t>
    </r>
  </si>
  <si>
    <r>
      <rPr>
        <sz val="11"/>
        <rFont val="Calibri"/>
        <family val="2"/>
      </rPr>
      <t>4.11</t>
    </r>
  </si>
  <si>
    <r>
      <rPr>
        <b/>
        <sz val="11"/>
        <rFont val="Calibri"/>
        <family val="2"/>
      </rPr>
      <t>60x30</t>
    </r>
  </si>
  <si>
    <r>
      <rPr>
        <sz val="11"/>
        <rFont val="Calibri"/>
        <family val="2"/>
      </rPr>
      <t>0.684</t>
    </r>
  </si>
  <si>
    <r>
      <rPr>
        <sz val="11"/>
        <rFont val="Calibri"/>
        <family val="2"/>
      </rPr>
      <t>0.784</t>
    </r>
  </si>
  <si>
    <r>
      <rPr>
        <sz val="11"/>
        <rFont val="Calibri"/>
        <family val="2"/>
      </rPr>
      <t>0.633</t>
    </r>
  </si>
  <si>
    <r>
      <rPr>
        <sz val="11"/>
        <rFont val="Calibri"/>
        <family val="2"/>
      </rPr>
      <t>4.07</t>
    </r>
  </si>
  <si>
    <r>
      <rPr>
        <sz val="11"/>
        <rFont val="Calibri"/>
        <family val="2"/>
      </rPr>
      <t>0.257</t>
    </r>
  </si>
  <si>
    <r>
      <rPr>
        <sz val="11"/>
        <rFont val="Calibri"/>
        <family val="2"/>
      </rPr>
      <t>3.15</t>
    </r>
  </si>
  <si>
    <r>
      <rPr>
        <sz val="11"/>
        <rFont val="Calibri"/>
        <family val="2"/>
      </rPr>
      <t>8.26</t>
    </r>
  </si>
  <si>
    <r>
      <rPr>
        <sz val="11"/>
        <rFont val="Calibri"/>
        <family val="2"/>
      </rPr>
      <t>4.28</t>
    </r>
  </si>
  <si>
    <r>
      <rPr>
        <b/>
        <sz val="11"/>
        <rFont val="Calibri"/>
        <family val="2"/>
      </rPr>
      <t>50x30</t>
    </r>
  </si>
  <si>
    <r>
      <rPr>
        <sz val="11"/>
        <rFont val="Calibri"/>
        <family val="2"/>
      </rPr>
      <t>1.73</t>
    </r>
  </si>
  <si>
    <r>
      <rPr>
        <sz val="11"/>
        <rFont val="Calibri"/>
        <family val="2"/>
      </rPr>
      <t>9.36</t>
    </r>
  </si>
  <si>
    <r>
      <rPr>
        <sz val="11"/>
        <rFont val="Calibri"/>
        <family val="2"/>
      </rPr>
      <t>1.54</t>
    </r>
  </si>
  <si>
    <r>
      <rPr>
        <sz val="11"/>
        <rFont val="Calibri"/>
        <family val="2"/>
      </rPr>
      <t>1.57</t>
    </r>
  </si>
  <si>
    <r>
      <rPr>
        <sz val="11"/>
        <rFont val="Calibri"/>
        <family val="2"/>
      </rPr>
      <t>0.815</t>
    </r>
  </si>
  <si>
    <r>
      <rPr>
        <sz val="11"/>
        <rFont val="Calibri"/>
        <family val="2"/>
      </rPr>
      <t>1.65</t>
    </r>
  </si>
  <si>
    <r>
      <rPr>
        <sz val="11"/>
        <rFont val="Calibri"/>
        <family val="2"/>
      </rPr>
      <t>0.639</t>
    </r>
  </si>
  <si>
    <r>
      <rPr>
        <sz val="11"/>
        <rFont val="Calibri"/>
        <family val="2"/>
      </rPr>
      <t>1.11</t>
    </r>
  </si>
  <si>
    <r>
      <rPr>
        <sz val="11"/>
        <rFont val="Calibri"/>
        <family val="2"/>
      </rPr>
      <t>0.340</t>
    </r>
  </si>
  <si>
    <r>
      <rPr>
        <sz val="11"/>
        <rFont val="Calibri"/>
        <family val="2"/>
      </rPr>
      <t>5.99</t>
    </r>
  </si>
  <si>
    <r>
      <rPr>
        <b/>
        <sz val="11"/>
        <rFont val="Calibri"/>
        <family val="2"/>
      </rPr>
      <t>45x30</t>
    </r>
  </si>
  <si>
    <r>
      <rPr>
        <sz val="11"/>
        <rFont val="Calibri"/>
        <family val="2"/>
      </rPr>
      <t>2.25</t>
    </r>
  </si>
  <si>
    <r>
      <rPr>
        <sz val="11"/>
        <rFont val="Calibri"/>
        <family val="2"/>
      </rPr>
      <t>1.48</t>
    </r>
  </si>
  <si>
    <r>
      <rPr>
        <sz val="11"/>
        <rFont val="Calibri"/>
        <family val="2"/>
      </rPr>
      <t>0.740</t>
    </r>
  </si>
  <si>
    <r>
      <rPr>
        <sz val="11"/>
        <rFont val="Calibri"/>
        <family val="2"/>
      </rPr>
      <t>5.78</t>
    </r>
  </si>
  <si>
    <r>
      <rPr>
        <sz val="11"/>
        <rFont val="Calibri"/>
        <family val="2"/>
      </rPr>
      <t>0.640</t>
    </r>
  </si>
  <si>
    <r>
      <rPr>
        <sz val="11"/>
        <rFont val="Calibri"/>
        <family val="2"/>
      </rPr>
      <t>0.910</t>
    </r>
  </si>
  <si>
    <r>
      <rPr>
        <sz val="11"/>
        <rFont val="Calibri"/>
        <family val="2"/>
      </rPr>
      <t>0.436</t>
    </r>
  </si>
  <si>
    <r>
      <rPr>
        <sz val="11"/>
        <rFont val="Calibri"/>
        <family val="2"/>
      </rPr>
      <t>0.166</t>
    </r>
  </si>
  <si>
    <r>
      <rPr>
        <sz val="11"/>
        <rFont val="Calibri"/>
        <family val="2"/>
      </rPr>
      <t>3.87</t>
    </r>
  </si>
  <si>
    <r>
      <rPr>
        <sz val="11"/>
        <rFont val="Calibri"/>
        <family val="2"/>
      </rPr>
      <t>5.92</t>
    </r>
  </si>
  <si>
    <r>
      <rPr>
        <sz val="11"/>
        <rFont val="Calibri"/>
        <family val="2"/>
      </rPr>
      <t>2.87</t>
    </r>
  </si>
  <si>
    <r>
      <rPr>
        <b/>
        <sz val="11"/>
        <rFont val="Calibri"/>
        <family val="2"/>
      </rPr>
      <t>40x25</t>
    </r>
  </si>
  <si>
    <r>
      <rPr>
        <sz val="11"/>
        <rFont val="Calibri"/>
        <family val="2"/>
      </rPr>
      <t>0.623</t>
    </r>
  </si>
  <si>
    <r>
      <rPr>
        <sz val="11"/>
        <rFont val="Calibri"/>
        <family val="2"/>
      </rPr>
      <t>0.700</t>
    </r>
  </si>
  <si>
    <r>
      <rPr>
        <sz val="11"/>
        <rFont val="Calibri"/>
        <family val="2"/>
      </rPr>
      <t>0.687</t>
    </r>
  </si>
  <si>
    <r>
      <rPr>
        <sz val="11"/>
        <rFont val="Calibri"/>
        <family val="2"/>
      </rPr>
      <t>0.534</t>
    </r>
  </si>
  <si>
    <r>
      <rPr>
        <sz val="11"/>
        <rFont val="Calibri"/>
        <family val="2"/>
      </rPr>
      <t>0.619</t>
    </r>
  </si>
  <si>
    <r>
      <rPr>
        <sz val="11"/>
        <rFont val="Calibri"/>
        <family val="2"/>
      </rPr>
      <t>0.380</t>
    </r>
  </si>
  <si>
    <r>
      <rPr>
        <sz val="11"/>
        <rFont val="Calibri"/>
        <family val="2"/>
      </rPr>
      <t>0.142</t>
    </r>
  </si>
  <si>
    <r>
      <rPr>
        <b/>
        <sz val="11"/>
        <rFont val="Calibri"/>
        <family val="2"/>
      </rPr>
      <t>40x20</t>
    </r>
  </si>
  <si>
    <r>
      <rPr>
        <sz val="11"/>
        <rFont val="Calibri"/>
        <family val="2"/>
      </rPr>
      <t>0.480</t>
    </r>
  </si>
  <si>
    <r>
      <rPr>
        <sz val="11"/>
        <rFont val="Calibri"/>
        <family val="2"/>
      </rPr>
      <t>0.600</t>
    </r>
  </si>
  <si>
    <r>
      <rPr>
        <sz val="11"/>
        <rFont val="Calibri"/>
        <family val="2"/>
      </rPr>
      <t>0.393</t>
    </r>
  </si>
  <si>
    <r>
      <rPr>
        <sz val="11"/>
        <rFont val="Calibri"/>
        <family val="2"/>
      </rPr>
      <t>0.515</t>
    </r>
  </si>
  <si>
    <r>
      <rPr>
        <sz val="11"/>
        <rFont val="Calibri"/>
        <family val="2"/>
      </rPr>
      <t>1.30</t>
    </r>
  </si>
  <si>
    <r>
      <rPr>
        <sz val="11"/>
        <rFont val="Calibri"/>
        <family val="2"/>
      </rPr>
      <t>0.417</t>
    </r>
  </si>
  <si>
    <r>
      <rPr>
        <sz val="11"/>
        <rFont val="Calibri"/>
        <family val="2"/>
      </rPr>
      <t>0.252</t>
    </r>
  </si>
  <si>
    <r>
      <rPr>
        <sz val="11"/>
        <rFont val="Calibri"/>
        <family val="2"/>
      </rPr>
      <t>0.131</t>
    </r>
  </si>
  <si>
    <r>
      <rPr>
        <sz val="11"/>
        <rFont val="Calibri"/>
        <family val="2"/>
      </rPr>
      <t>2.57</t>
    </r>
  </si>
  <si>
    <r>
      <rPr>
        <b/>
        <sz val="11"/>
        <rFont val="Calibri"/>
        <family val="2"/>
      </rPr>
      <t>30x20</t>
    </r>
  </si>
  <si>
    <r>
      <rPr>
        <sz val="11"/>
        <rFont val="Calibri"/>
        <family val="2"/>
      </rPr>
      <t>0.541</t>
    </r>
  </si>
  <si>
    <r>
      <rPr>
        <sz val="11"/>
        <rFont val="Calibri"/>
        <family val="2"/>
      </rPr>
      <t>0.553</t>
    </r>
  </si>
  <si>
    <r>
      <rPr>
        <sz val="11"/>
        <rFont val="Calibri"/>
        <family val="2"/>
      </rPr>
      <t>0.330</t>
    </r>
  </si>
  <si>
    <r>
      <rPr>
        <sz val="11"/>
        <rFont val="Calibri"/>
        <family val="2"/>
      </rPr>
      <t>0.925</t>
    </r>
  </si>
  <si>
    <r>
      <rPr>
        <sz val="11"/>
        <rFont val="Calibri"/>
        <family val="2"/>
      </rPr>
      <t>0.545</t>
    </r>
  </si>
  <si>
    <r>
      <rPr>
        <sz val="11"/>
        <rFont val="Calibri"/>
        <family val="2"/>
      </rPr>
      <t>0.988</t>
    </r>
  </si>
  <si>
    <r>
      <rPr>
        <sz val="11"/>
        <rFont val="Calibri"/>
        <family val="2"/>
      </rPr>
      <t>0.421</t>
    </r>
  </si>
  <si>
    <r>
      <rPr>
        <sz val="11"/>
        <rFont val="Calibri"/>
        <family val="2"/>
      </rPr>
      <t>0.807</t>
    </r>
  </si>
  <si>
    <r>
      <rPr>
        <sz val="11"/>
        <rFont val="Calibri"/>
        <family val="2"/>
      </rPr>
      <t>0.379</t>
    </r>
  </si>
  <si>
    <r>
      <rPr>
        <sz val="11"/>
        <rFont val="Calibri"/>
        <family val="2"/>
      </rPr>
      <t>0.110</t>
    </r>
  </si>
  <si>
    <r>
      <rPr>
        <sz val="11"/>
        <rFont val="Calibri"/>
        <family val="2"/>
      </rPr>
      <t>1.79</t>
    </r>
  </si>
  <si>
    <r>
      <rPr>
        <sz val="11"/>
        <rFont val="Calibri"/>
        <family val="2"/>
      </rPr>
      <t>0.990</t>
    </r>
  </si>
  <si>
    <r>
      <rPr>
        <sz val="11"/>
        <rFont val="Calibri"/>
        <family val="2"/>
      </rPr>
      <t>0.502</t>
    </r>
  </si>
  <si>
    <r>
      <rPr>
        <sz val="11"/>
        <rFont val="Calibri"/>
        <family val="2"/>
      </rPr>
      <t>0.437</t>
    </r>
  </si>
  <si>
    <r>
      <rPr>
        <sz val="11"/>
        <rFont val="Calibri"/>
        <family val="2"/>
      </rPr>
      <t>1.43</t>
    </r>
  </si>
  <si>
    <r>
      <rPr>
        <sz val="11"/>
        <rFont val="Calibri"/>
        <family val="2"/>
      </rPr>
      <t>0.256</t>
    </r>
  </si>
  <si>
    <r>
      <rPr>
        <sz val="11"/>
        <rFont val="Calibri"/>
        <family val="2"/>
      </rPr>
      <t>0.424</t>
    </r>
  </si>
  <si>
    <r>
      <rPr>
        <sz val="11"/>
        <rFont val="Calibri"/>
        <family val="2"/>
      </rPr>
      <t>0.621</t>
    </r>
  </si>
  <si>
    <r>
      <rPr>
        <sz val="11"/>
        <rFont val="Calibri"/>
        <family val="2"/>
      </rPr>
      <t>0.292</t>
    </r>
  </si>
  <si>
    <r>
      <rPr>
        <sz val="11"/>
        <rFont val="Calibri"/>
        <family val="2"/>
      </rPr>
      <t>0.427</t>
    </r>
  </si>
  <si>
    <r>
      <rPr>
        <sz val="11"/>
        <rFont val="Calibri"/>
        <family val="2"/>
      </rPr>
      <t>0.0490</t>
    </r>
  </si>
  <si>
    <r>
      <rPr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y</t>
    </r>
    <r>
      <rPr>
        <sz val="11"/>
        <color rgb="FF000000"/>
        <rFont val="Calibri"/>
        <family val="2"/>
      </rPr>
      <t xml:space="preserve"> is the distance from the back of the short leg to the centre of gravity</t>
    </r>
  </si>
  <si>
    <r>
      <rPr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z</t>
    </r>
    <r>
      <rPr>
        <sz val="11"/>
        <color rgb="FF000000"/>
        <rFont val="Calibri"/>
        <family val="2"/>
      </rPr>
      <t xml:space="preserve"> is the distance from the back of the long leg to the centre of gravity</t>
    </r>
  </si>
  <si>
    <r>
      <rPr>
        <sz val="8"/>
        <rFont val="Arial"/>
        <family val="2"/>
      </rPr>
      <t xml:space="preserve">This data was downloaded from the Steel for Life Blue Book website (https://www.steelforlifebluebook.co.uk/l-unequal/ec3-ukna/section-properties-dimensions-properties/) on 15/08/2017 at 19:12:53 </t>
    </r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</si>
  <si>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</si>
  <si>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</si>
  <si>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</si>
  <si>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</si>
  <si>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</si>
  <si>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</si>
  <si>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</si>
  <si>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</si>
  <si>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</si>
  <si>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</si>
  <si>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</si>
  <si>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</si>
  <si>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</si>
  <si>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</si>
  <si>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</si>
  <si>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</si>
  <si>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</si>
  <si>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</si>
  <si>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</si>
  <si>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</si>
  <si>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</si>
  <si>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</si>
  <si>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1000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</si>
  <si>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</si>
  <si>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</si>
  <si>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</si>
  <si>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</si>
  <si>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</si>
  <si>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</si>
  <si>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</si>
  <si>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</si>
  <si>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</si>
  <si>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</si>
  <si>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</si>
  <si>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</si>
  <si>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</si>
  <si>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</si>
  <si>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</si>
  <si>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</si>
  <si>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</si>
  <si>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</si>
  <si>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</si>
  <si>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</si>
  <si>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</si>
  <si>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</si>
  <si>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HEM 100</t>
  </si>
  <si>
    <t>HEM 120</t>
  </si>
  <si>
    <t>HEM 140</t>
  </si>
  <si>
    <t>HEM 160</t>
  </si>
  <si>
    <t>HEM 180</t>
  </si>
  <si>
    <t>HEM 200</t>
  </si>
  <si>
    <t>HEM 220</t>
  </si>
  <si>
    <t>HEM 240</t>
  </si>
  <si>
    <t>HEM 260</t>
  </si>
  <si>
    <t>HEM 280</t>
  </si>
  <si>
    <t>HEM 300</t>
  </si>
  <si>
    <t>HEM 320</t>
  </si>
  <si>
    <t>HEM 340</t>
  </si>
  <si>
    <t>HEM 360</t>
  </si>
  <si>
    <t>HEM 400</t>
  </si>
  <si>
    <t>HEM 450</t>
  </si>
  <si>
    <t>HEM 500</t>
  </si>
  <si>
    <t>HEM 550</t>
  </si>
  <si>
    <t>HEM 600</t>
  </si>
  <si>
    <t>HEM 650</t>
  </si>
  <si>
    <t>HEM 700</t>
  </si>
  <si>
    <t>HEM 800</t>
  </si>
  <si>
    <t>HEM 900</t>
  </si>
  <si>
    <t>HEM 1000</t>
  </si>
  <si>
    <t>IPE 80</t>
  </si>
  <si>
    <t>-</t>
  </si>
  <si>
    <t>IPE 100</t>
  </si>
  <si>
    <t>IPE 120</t>
  </si>
  <si>
    <t>IPE 140</t>
  </si>
  <si>
    <t>IPE 160</t>
  </si>
  <si>
    <t>IPE 180</t>
  </si>
  <si>
    <t>M10</t>
  </si>
  <si>
    <t>IPE 200</t>
  </si>
  <si>
    <t>IPE 220</t>
  </si>
  <si>
    <t>M12</t>
  </si>
  <si>
    <t>IPE 240</t>
  </si>
  <si>
    <t>IPE 270</t>
  </si>
  <si>
    <t>M16</t>
  </si>
  <si>
    <t>IPE 300</t>
  </si>
  <si>
    <t>IPE 330</t>
  </si>
  <si>
    <t>IPE 360</t>
  </si>
  <si>
    <t>M22</t>
  </si>
  <si>
    <t>IPE 400</t>
  </si>
  <si>
    <t>IPE 450</t>
  </si>
  <si>
    <t>M24</t>
  </si>
  <si>
    <t>IPE 500</t>
  </si>
  <si>
    <t>IPE 550</t>
  </si>
  <si>
    <t>IPE 600</t>
  </si>
  <si>
    <t>M27</t>
  </si>
  <si>
    <t>M 12</t>
  </si>
  <si>
    <t>M 16</t>
  </si>
  <si>
    <t>M 20</t>
  </si>
  <si>
    <t>M 24</t>
  </si>
  <si>
    <t>M 27</t>
  </si>
  <si>
    <t>HEA 900</t>
  </si>
  <si>
    <t>HEB 100</t>
  </si>
  <si>
    <t>M20</t>
  </si>
  <si>
    <t>HEB 450</t>
  </si>
  <si>
    <t>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</si>
</sst>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b/>
      <sz val="14"/>
      <name val="Calibri"/>
      <family val="2"/>
    </font>
    <font>
      <i/>
      <sz val="11"/>
      <name val="Calibri"/>
      <family val="2"/>
    </font>
    <font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name val="Calibri"/>
      <family val="2"/>
    </font>
    <font>
      <sz val="8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CF6E8"/>
        <bgColor indexed="64"/>
      </patternFill>
    </fill>
    <fill>
      <patternFill patternType="solid">
        <fgColor rgb="FFF6E8C6"/>
        <bgColor indexed="64"/>
      </patternFill>
    </fill>
    <fill>
      <patternFill patternType="solid">
        <fgColor rgb="FFEFB16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1" applyNumberFormat="1" applyFont="1" applyAlignment="1">
      <alignment vertical="top"/>
    </xf>
    <xf numFmtId="0" fontId="1" fillId="0" borderId="0" xfId="1" applyNumberFormat="1" applyFont="1" applyAlignment="1">
      <alignment vertical="top"/>
    </xf>
    <xf numFmtId="0" fontId="1" fillId="0" borderId="0" xfId="1" applyNumberFormat="1" applyFont="1"/>
    <xf numFmtId="0" fontId="3" fillId="0" borderId="0" xfId="1" applyNumberFormat="1" applyFont="1" applyAlignment="1">
      <alignment vertical="top"/>
    </xf>
    <xf numFmtId="0" fontId="1" fillId="0" borderId="0" xfId="1" applyNumberFormat="1" applyFont="1" applyAlignment="1">
      <alignment horizontal="left" vertical="top" wrapText="1"/>
    </xf>
    <xf numFmtId="0" fontId="1" fillId="0" borderId="0" xfId="1" applyNumberFormat="1" applyFont="1" applyAlignment="1">
      <alignment horizontal="center" vertical="top" wrapText="1"/>
    </xf>
    <xf numFmtId="0" fontId="1" fillId="0" borderId="2" xfId="1" applyNumberFormat="1" applyFont="1" applyBorder="1" applyAlignment="1">
      <alignment horizontal="left" vertical="top" wrapText="1"/>
    </xf>
    <xf numFmtId="0" fontId="1" fillId="0" borderId="2" xfId="1" applyNumberFormat="1" applyFont="1" applyBorder="1" applyAlignment="1">
      <alignment horizontal="center" vertical="top" wrapText="1"/>
    </xf>
    <xf numFmtId="0" fontId="1" fillId="0" borderId="1" xfId="1" applyNumberFormat="1" applyFont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center" vertical="top" wrapText="1"/>
    </xf>
    <xf numFmtId="0" fontId="1" fillId="0" borderId="2" xfId="1" applyNumberFormat="1" applyFont="1" applyBorder="1" applyAlignment="1">
      <alignment vertical="top"/>
    </xf>
    <xf numFmtId="0" fontId="1" fillId="0" borderId="0" xfId="1"/>
    <xf numFmtId="0" fontId="1" fillId="0" borderId="0" xfId="1" applyNumberFormat="1" applyFont="1" applyAlignment="1">
      <alignment horizontal="center" vertical="top" wrapText="1"/>
    </xf>
    <xf numFmtId="0" fontId="1" fillId="0" borderId="0" xfId="1" applyNumberFormat="1" applyFont="1" applyAlignment="1">
      <alignment vertical="top"/>
    </xf>
    <xf numFmtId="0" fontId="1" fillId="0" borderId="0" xfId="1" applyNumberFormat="1" applyFont="1" applyAlignment="1">
      <alignment horizontal="left" vertical="top" wrapText="1"/>
    </xf>
    <xf numFmtId="0" fontId="1" fillId="0" borderId="0" xfId="1" applyNumberFormat="1" applyFont="1" applyAlignment="1">
      <alignment vertical="top" wrapText="1"/>
    </xf>
    <xf numFmtId="0" fontId="10" fillId="0" borderId="0" xfId="1" applyNumberFormat="1" applyFont="1" applyAlignment="1">
      <alignment wrapText="1"/>
    </xf>
    <xf numFmtId="0" fontId="1" fillId="0" borderId="0" xfId="1" applyNumberFormat="1" applyFont="1" applyAlignment="1">
      <alignment wrapText="1"/>
    </xf>
    <xf numFmtId="0" fontId="1" fillId="0" borderId="1" xfId="1" applyNumberFormat="1" applyFont="1" applyBorder="1" applyAlignment="1">
      <alignment horizontal="left" vertical="top" wrapText="1"/>
    </xf>
    <xf numFmtId="0" fontId="1" fillId="0" borderId="1" xfId="1" applyNumberFormat="1" applyFont="1" applyBorder="1" applyAlignment="1">
      <alignment vertical="top"/>
    </xf>
    <xf numFmtId="0" fontId="1" fillId="0" borderId="1" xfId="1" applyNumberFormat="1" applyFont="1" applyBorder="1" applyAlignment="1">
      <alignment horizontal="center" vertical="top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3" fontId="11" fillId="3" borderId="0" xfId="0" applyNumberFormat="1" applyFont="1" applyFill="1" applyAlignment="1">
      <alignment horizontal="center" vertical="center" wrapText="1"/>
    </xf>
    <xf numFmtId="3" fontId="11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vertical="top" wrapText="1"/>
    </xf>
    <xf numFmtId="0" fontId="11" fillId="3" borderId="0" xfId="0" applyFont="1" applyFill="1" applyAlignment="1">
      <alignment vertical="top" wrapText="1"/>
    </xf>
    <xf numFmtId="0" fontId="11" fillId="4" borderId="0" xfId="0" applyFont="1" applyFill="1" applyAlignment="1">
      <alignment vertical="top" wrapText="1"/>
    </xf>
    <xf numFmtId="0" fontId="11" fillId="4" borderId="0" xfId="0" applyFont="1" applyFill="1" applyAlignment="1">
      <alignment horizontal="center" vertical="center" wrapText="1"/>
    </xf>
    <xf numFmtId="3" fontId="11" fillId="4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"/>
  <sheetViews>
    <sheetView topLeftCell="E60" workbookViewId="0">
      <selection activeCell="V1" sqref="V1:AA96"/>
    </sheetView>
  </sheetViews>
  <sheetFormatPr defaultRowHeight="14.4" x14ac:dyDescent="0.3"/>
  <cols>
    <col min="22" max="22" width="18.6640625" customWidth="1"/>
  </cols>
  <sheetData>
    <row r="1" spans="1:27" x14ac:dyDescent="0.3">
      <c r="A1" s="1">
        <v>1016</v>
      </c>
      <c r="B1" s="1" t="s">
        <v>0</v>
      </c>
      <c r="C1" s="1">
        <v>305</v>
      </c>
      <c r="D1" s="2" t="s">
        <v>0</v>
      </c>
      <c r="E1" s="1">
        <v>487</v>
      </c>
      <c r="F1" s="1" t="s">
        <v>1</v>
      </c>
      <c r="G1" s="1">
        <v>486.7</v>
      </c>
      <c r="H1" s="1">
        <v>1036.3</v>
      </c>
      <c r="I1" s="1">
        <v>308.5</v>
      </c>
      <c r="J1" s="1">
        <v>30</v>
      </c>
      <c r="K1" s="1">
        <v>54.1</v>
      </c>
      <c r="L1" s="1">
        <v>30</v>
      </c>
      <c r="M1" s="1">
        <v>868.1</v>
      </c>
      <c r="N1" s="1">
        <v>28.9</v>
      </c>
      <c r="O1" s="1">
        <v>2.02</v>
      </c>
      <c r="P1" s="1">
        <v>17</v>
      </c>
      <c r="Q1" s="1">
        <v>150</v>
      </c>
      <c r="R1" s="1">
        <v>86</v>
      </c>
      <c r="S1" s="1">
        <v>3.2</v>
      </c>
      <c r="T1" s="1">
        <v>6.58</v>
      </c>
      <c r="V1" t="str">
        <f>"UB " &amp; _xlfn.CONCAT(A1:F1)</f>
        <v>UB 1016x305x487 #</v>
      </c>
      <c r="W1">
        <f>H1/1000</f>
        <v>1.0363</v>
      </c>
      <c r="X1">
        <f>I1/1000</f>
        <v>0.3085</v>
      </c>
      <c r="Y1">
        <f t="shared" ref="Y1:AA1" si="0">J1/1000</f>
        <v>0.03</v>
      </c>
      <c r="Z1">
        <f t="shared" si="0"/>
        <v>5.4100000000000002E-2</v>
      </c>
      <c r="AA1">
        <f t="shared" si="0"/>
        <v>0.03</v>
      </c>
    </row>
    <row r="2" spans="1:27" x14ac:dyDescent="0.3">
      <c r="A2" s="1">
        <v>1016</v>
      </c>
      <c r="B2" s="1" t="s">
        <v>0</v>
      </c>
      <c r="C2" s="1">
        <v>305</v>
      </c>
      <c r="D2" s="2" t="s">
        <v>0</v>
      </c>
      <c r="E2" s="1">
        <v>437</v>
      </c>
      <c r="F2" s="1" t="s">
        <v>1</v>
      </c>
      <c r="G2" s="1">
        <v>437</v>
      </c>
      <c r="H2" s="1">
        <v>1026.0999999999999</v>
      </c>
      <c r="I2" s="1">
        <v>305.39999999999998</v>
      </c>
      <c r="J2" s="1">
        <v>26.9</v>
      </c>
      <c r="K2" s="1">
        <v>49</v>
      </c>
      <c r="L2" s="1">
        <v>30</v>
      </c>
      <c r="M2" s="1">
        <v>868.1</v>
      </c>
      <c r="N2" s="1">
        <v>32.299999999999997</v>
      </c>
      <c r="O2" s="1">
        <v>2.23</v>
      </c>
      <c r="P2" s="1">
        <v>15</v>
      </c>
      <c r="Q2" s="1">
        <v>150</v>
      </c>
      <c r="R2" s="1">
        <v>80</v>
      </c>
      <c r="S2" s="1">
        <v>3.17</v>
      </c>
      <c r="T2" s="1">
        <v>7.25</v>
      </c>
      <c r="V2" t="str">
        <f t="shared" ref="V2:V53" si="1">"UB " &amp; _xlfn.CONCAT(A2:F2)</f>
        <v>UB 1016x305x437 #</v>
      </c>
      <c r="W2">
        <f t="shared" ref="W2:W53" si="2">H2/1000</f>
        <v>1.0261</v>
      </c>
      <c r="X2">
        <f t="shared" ref="X2:X53" si="3">I2/1000</f>
        <v>0.3054</v>
      </c>
      <c r="Y2">
        <f t="shared" ref="Y2:Y53" si="4">J2/1000</f>
        <v>2.69E-2</v>
      </c>
      <c r="Z2">
        <f t="shared" ref="Z2:Z53" si="5">K2/1000</f>
        <v>4.9000000000000002E-2</v>
      </c>
      <c r="AA2">
        <f t="shared" ref="AA2:AA53" si="6">L2/1000</f>
        <v>0.03</v>
      </c>
    </row>
    <row r="3" spans="1:27" x14ac:dyDescent="0.3">
      <c r="A3" s="1">
        <v>1016</v>
      </c>
      <c r="B3" s="1" t="s">
        <v>0</v>
      </c>
      <c r="C3" s="1">
        <v>305</v>
      </c>
      <c r="D3" s="2" t="s">
        <v>0</v>
      </c>
      <c r="E3" s="1">
        <v>393</v>
      </c>
      <c r="F3" s="1" t="s">
        <v>1</v>
      </c>
      <c r="G3" s="1">
        <v>392.7</v>
      </c>
      <c r="H3" s="1">
        <v>1015.9</v>
      </c>
      <c r="I3" s="1">
        <v>303</v>
      </c>
      <c r="J3" s="1">
        <v>24.4</v>
      </c>
      <c r="K3" s="1">
        <v>43.9</v>
      </c>
      <c r="L3" s="1">
        <v>30</v>
      </c>
      <c r="M3" s="1">
        <v>868.1</v>
      </c>
      <c r="N3" s="1">
        <v>35.6</v>
      </c>
      <c r="O3" s="1">
        <v>2.4900000000000002</v>
      </c>
      <c r="P3" s="1">
        <v>14</v>
      </c>
      <c r="Q3" s="1">
        <v>150</v>
      </c>
      <c r="R3" s="1">
        <v>74</v>
      </c>
      <c r="S3" s="1">
        <v>3.14</v>
      </c>
      <c r="T3" s="1">
        <v>8</v>
      </c>
      <c r="V3" t="str">
        <f t="shared" si="1"/>
        <v>UB 1016x305x393 #</v>
      </c>
      <c r="W3">
        <f t="shared" si="2"/>
        <v>1.0159</v>
      </c>
      <c r="X3">
        <f t="shared" si="3"/>
        <v>0.30299999999999999</v>
      </c>
      <c r="Y3">
        <f t="shared" si="4"/>
        <v>2.4399999999999998E-2</v>
      </c>
      <c r="Z3">
        <f t="shared" si="5"/>
        <v>4.3900000000000002E-2</v>
      </c>
      <c r="AA3">
        <f t="shared" si="6"/>
        <v>0.03</v>
      </c>
    </row>
    <row r="4" spans="1:27" x14ac:dyDescent="0.3">
      <c r="A4" s="1">
        <v>1016</v>
      </c>
      <c r="B4" s="1" t="s">
        <v>0</v>
      </c>
      <c r="C4" s="1">
        <v>305</v>
      </c>
      <c r="D4" s="2" t="s">
        <v>0</v>
      </c>
      <c r="E4" s="1">
        <v>349</v>
      </c>
      <c r="F4" s="1" t="s">
        <v>1</v>
      </c>
      <c r="G4" s="1">
        <v>349.4</v>
      </c>
      <c r="H4" s="1">
        <v>1008.1</v>
      </c>
      <c r="I4" s="1">
        <v>302</v>
      </c>
      <c r="J4" s="1">
        <v>21.1</v>
      </c>
      <c r="K4" s="1">
        <v>40</v>
      </c>
      <c r="L4" s="1">
        <v>30</v>
      </c>
      <c r="M4" s="1">
        <v>868.1</v>
      </c>
      <c r="N4" s="1">
        <v>41.1</v>
      </c>
      <c r="O4" s="1">
        <v>2.76</v>
      </c>
      <c r="P4" s="1">
        <v>13</v>
      </c>
      <c r="Q4" s="1">
        <v>152</v>
      </c>
      <c r="R4" s="1">
        <v>70</v>
      </c>
      <c r="S4" s="1">
        <v>3.13</v>
      </c>
      <c r="T4" s="1">
        <v>8.9600000000000009</v>
      </c>
      <c r="V4" t="str">
        <f t="shared" si="1"/>
        <v>UB 1016x305x349 #</v>
      </c>
      <c r="W4">
        <f t="shared" si="2"/>
        <v>1.0081</v>
      </c>
      <c r="X4">
        <f t="shared" si="3"/>
        <v>0.30199999999999999</v>
      </c>
      <c r="Y4">
        <f t="shared" si="4"/>
        <v>2.1100000000000001E-2</v>
      </c>
      <c r="Z4">
        <f t="shared" si="5"/>
        <v>0.04</v>
      </c>
      <c r="AA4">
        <f t="shared" si="6"/>
        <v>0.03</v>
      </c>
    </row>
    <row r="5" spans="1:27" x14ac:dyDescent="0.3">
      <c r="A5" s="1">
        <v>1016</v>
      </c>
      <c r="B5" s="1" t="s">
        <v>0</v>
      </c>
      <c r="C5" s="1">
        <v>305</v>
      </c>
      <c r="D5" s="2" t="s">
        <v>0</v>
      </c>
      <c r="E5" s="1">
        <v>314</v>
      </c>
      <c r="F5" s="1" t="s">
        <v>1</v>
      </c>
      <c r="G5" s="1">
        <v>314.3</v>
      </c>
      <c r="H5" s="1">
        <v>999.9</v>
      </c>
      <c r="I5" s="1">
        <v>300</v>
      </c>
      <c r="J5" s="1">
        <v>19.100000000000001</v>
      </c>
      <c r="K5" s="1">
        <v>35.9</v>
      </c>
      <c r="L5" s="1">
        <v>30</v>
      </c>
      <c r="M5" s="1">
        <v>868.1</v>
      </c>
      <c r="N5" s="1">
        <v>45.5</v>
      </c>
      <c r="O5" s="1">
        <v>3.08</v>
      </c>
      <c r="P5" s="1">
        <v>12</v>
      </c>
      <c r="Q5" s="1">
        <v>152</v>
      </c>
      <c r="R5" s="1">
        <v>66</v>
      </c>
      <c r="S5" s="1">
        <v>3.11</v>
      </c>
      <c r="T5" s="1">
        <v>9.89</v>
      </c>
      <c r="V5" t="str">
        <f t="shared" si="1"/>
        <v>UB 1016x305x314 #</v>
      </c>
      <c r="W5">
        <f t="shared" si="2"/>
        <v>0.99990000000000001</v>
      </c>
      <c r="X5">
        <f t="shared" si="3"/>
        <v>0.3</v>
      </c>
      <c r="Y5">
        <f t="shared" si="4"/>
        <v>1.9100000000000002E-2</v>
      </c>
      <c r="Z5">
        <f t="shared" si="5"/>
        <v>3.5900000000000001E-2</v>
      </c>
      <c r="AA5">
        <f t="shared" si="6"/>
        <v>0.03</v>
      </c>
    </row>
    <row r="6" spans="1:27" x14ac:dyDescent="0.3">
      <c r="A6" s="1">
        <v>1016</v>
      </c>
      <c r="B6" s="1" t="s">
        <v>0</v>
      </c>
      <c r="C6" s="1">
        <v>305</v>
      </c>
      <c r="D6" s="2" t="s">
        <v>0</v>
      </c>
      <c r="E6" s="1">
        <v>272</v>
      </c>
      <c r="F6" s="1" t="s">
        <v>1</v>
      </c>
      <c r="G6" s="1">
        <v>272.3</v>
      </c>
      <c r="H6" s="1">
        <v>990.1</v>
      </c>
      <c r="I6" s="1">
        <v>300</v>
      </c>
      <c r="J6" s="1">
        <v>16.5</v>
      </c>
      <c r="K6" s="1">
        <v>31</v>
      </c>
      <c r="L6" s="1">
        <v>30</v>
      </c>
      <c r="M6" s="1">
        <v>868.1</v>
      </c>
      <c r="N6" s="1">
        <v>52.6</v>
      </c>
      <c r="O6" s="1">
        <v>3.6</v>
      </c>
      <c r="P6" s="1">
        <v>10</v>
      </c>
      <c r="Q6" s="1">
        <v>152</v>
      </c>
      <c r="R6" s="1">
        <v>62</v>
      </c>
      <c r="S6" s="1">
        <v>3.1</v>
      </c>
      <c r="T6" s="1">
        <v>11.4</v>
      </c>
      <c r="V6" t="str">
        <f t="shared" si="1"/>
        <v>UB 1016x305x272 #</v>
      </c>
      <c r="W6">
        <f t="shared" si="2"/>
        <v>0.99009999999999998</v>
      </c>
      <c r="X6">
        <f t="shared" si="3"/>
        <v>0.3</v>
      </c>
      <c r="Y6">
        <f t="shared" si="4"/>
        <v>1.6500000000000001E-2</v>
      </c>
      <c r="Z6">
        <f t="shared" si="5"/>
        <v>3.1E-2</v>
      </c>
      <c r="AA6">
        <f t="shared" si="6"/>
        <v>0.03</v>
      </c>
    </row>
    <row r="7" spans="1:27" x14ac:dyDescent="0.3">
      <c r="A7" s="1">
        <v>1016</v>
      </c>
      <c r="B7" s="1" t="s">
        <v>0</v>
      </c>
      <c r="C7" s="1">
        <v>305</v>
      </c>
      <c r="D7" s="2" t="s">
        <v>0</v>
      </c>
      <c r="E7" s="1">
        <v>249</v>
      </c>
      <c r="F7" s="1" t="s">
        <v>1</v>
      </c>
      <c r="G7" s="1">
        <v>248.7</v>
      </c>
      <c r="H7" s="1">
        <v>980.1</v>
      </c>
      <c r="I7" s="1">
        <v>300</v>
      </c>
      <c r="J7" s="1">
        <v>16.5</v>
      </c>
      <c r="K7" s="1">
        <v>26</v>
      </c>
      <c r="L7" s="1">
        <v>30</v>
      </c>
      <c r="M7" s="1">
        <v>868.1</v>
      </c>
      <c r="N7" s="1">
        <v>52.6</v>
      </c>
      <c r="O7" s="1">
        <v>4.3</v>
      </c>
      <c r="P7" s="1">
        <v>10</v>
      </c>
      <c r="Q7" s="1">
        <v>152</v>
      </c>
      <c r="R7" s="1">
        <v>56</v>
      </c>
      <c r="S7" s="1">
        <v>3.08</v>
      </c>
      <c r="T7" s="1">
        <v>12.4</v>
      </c>
      <c r="V7" t="str">
        <f t="shared" si="1"/>
        <v>UB 1016x305x249 #</v>
      </c>
      <c r="W7">
        <f t="shared" si="2"/>
        <v>0.98009999999999997</v>
      </c>
      <c r="X7">
        <f t="shared" si="3"/>
        <v>0.3</v>
      </c>
      <c r="Y7">
        <f t="shared" si="4"/>
        <v>1.6500000000000001E-2</v>
      </c>
      <c r="Z7">
        <f t="shared" si="5"/>
        <v>2.5999999999999999E-2</v>
      </c>
      <c r="AA7">
        <f t="shared" si="6"/>
        <v>0.03</v>
      </c>
    </row>
    <row r="8" spans="1:27" x14ac:dyDescent="0.3">
      <c r="A8" s="1">
        <v>1016</v>
      </c>
      <c r="B8" s="1" t="s">
        <v>0</v>
      </c>
      <c r="C8" s="1">
        <v>305</v>
      </c>
      <c r="D8" s="2" t="s">
        <v>0</v>
      </c>
      <c r="E8" s="1">
        <v>222</v>
      </c>
      <c r="F8" s="1" t="s">
        <v>1</v>
      </c>
      <c r="G8" s="1">
        <v>222</v>
      </c>
      <c r="H8" s="1">
        <v>970.3</v>
      </c>
      <c r="I8" s="1">
        <v>300</v>
      </c>
      <c r="J8" s="1">
        <v>16</v>
      </c>
      <c r="K8" s="1">
        <v>21.1</v>
      </c>
      <c r="L8" s="1">
        <v>30</v>
      </c>
      <c r="M8" s="1">
        <v>868.1</v>
      </c>
      <c r="N8" s="1">
        <v>54.3</v>
      </c>
      <c r="O8" s="1">
        <v>5.31</v>
      </c>
      <c r="P8" s="1">
        <v>10</v>
      </c>
      <c r="Q8" s="1">
        <v>152</v>
      </c>
      <c r="R8" s="1">
        <v>52</v>
      </c>
      <c r="S8" s="1">
        <v>3.06</v>
      </c>
      <c r="T8" s="1">
        <v>13.8</v>
      </c>
      <c r="V8" t="str">
        <f t="shared" si="1"/>
        <v>UB 1016x305x222 #</v>
      </c>
      <c r="W8">
        <f t="shared" si="2"/>
        <v>0.97029999999999994</v>
      </c>
      <c r="X8">
        <f t="shared" si="3"/>
        <v>0.3</v>
      </c>
      <c r="Y8">
        <f t="shared" si="4"/>
        <v>1.6E-2</v>
      </c>
      <c r="Z8">
        <f t="shared" si="5"/>
        <v>2.1100000000000001E-2</v>
      </c>
      <c r="AA8">
        <f t="shared" si="6"/>
        <v>0.03</v>
      </c>
    </row>
    <row r="9" spans="1:27" x14ac:dyDescent="0.3">
      <c r="A9" s="1">
        <v>914</v>
      </c>
      <c r="B9" s="1" t="s">
        <v>0</v>
      </c>
      <c r="C9" s="1">
        <v>419</v>
      </c>
      <c r="D9" s="2" t="s">
        <v>0</v>
      </c>
      <c r="E9" s="1">
        <v>388</v>
      </c>
      <c r="F9" s="1"/>
      <c r="G9" s="1">
        <v>388</v>
      </c>
      <c r="H9" s="1">
        <v>921</v>
      </c>
      <c r="I9" s="1">
        <v>420.5</v>
      </c>
      <c r="J9" s="1">
        <v>21.4</v>
      </c>
      <c r="K9" s="1">
        <v>36.6</v>
      </c>
      <c r="L9" s="1">
        <v>24.1</v>
      </c>
      <c r="M9" s="1">
        <v>799.6</v>
      </c>
      <c r="N9" s="1">
        <v>37.4</v>
      </c>
      <c r="O9" s="1">
        <v>4.79</v>
      </c>
      <c r="P9" s="1">
        <v>13</v>
      </c>
      <c r="Q9" s="1">
        <v>210</v>
      </c>
      <c r="R9" s="1">
        <v>62</v>
      </c>
      <c r="S9" s="1">
        <v>3.44</v>
      </c>
      <c r="T9" s="1">
        <v>8.8699999999999992</v>
      </c>
      <c r="V9" t="str">
        <f t="shared" si="1"/>
        <v>UB 914x419x388</v>
      </c>
      <c r="W9">
        <f t="shared" si="2"/>
        <v>0.92100000000000004</v>
      </c>
      <c r="X9">
        <f t="shared" si="3"/>
        <v>0.42049999999999998</v>
      </c>
      <c r="Y9">
        <f t="shared" si="4"/>
        <v>2.1399999999999999E-2</v>
      </c>
      <c r="Z9">
        <f t="shared" si="5"/>
        <v>3.6600000000000001E-2</v>
      </c>
      <c r="AA9">
        <f t="shared" si="6"/>
        <v>2.41E-2</v>
      </c>
    </row>
    <row r="10" spans="1:27" x14ac:dyDescent="0.3">
      <c r="A10" s="1">
        <v>914</v>
      </c>
      <c r="B10" s="1" t="s">
        <v>0</v>
      </c>
      <c r="C10" s="1">
        <v>419</v>
      </c>
      <c r="D10" s="2" t="s">
        <v>0</v>
      </c>
      <c r="E10" s="1">
        <v>343</v>
      </c>
      <c r="F10" s="1"/>
      <c r="G10" s="1">
        <v>343.3</v>
      </c>
      <c r="H10" s="1">
        <v>911.8</v>
      </c>
      <c r="I10" s="1">
        <v>418.5</v>
      </c>
      <c r="J10" s="1">
        <v>19.399999999999999</v>
      </c>
      <c r="K10" s="1">
        <v>32</v>
      </c>
      <c r="L10" s="1">
        <v>24.1</v>
      </c>
      <c r="M10" s="1">
        <v>799.6</v>
      </c>
      <c r="N10" s="1">
        <v>41.2</v>
      </c>
      <c r="O10" s="1">
        <v>5.48</v>
      </c>
      <c r="P10" s="1">
        <v>12</v>
      </c>
      <c r="Q10" s="1">
        <v>210</v>
      </c>
      <c r="R10" s="1">
        <v>58</v>
      </c>
      <c r="S10" s="1">
        <v>3.42</v>
      </c>
      <c r="T10" s="1">
        <v>9.9600000000000009</v>
      </c>
      <c r="V10" t="str">
        <f t="shared" si="1"/>
        <v>UB 914x419x343</v>
      </c>
      <c r="W10">
        <f t="shared" si="2"/>
        <v>0.91179999999999994</v>
      </c>
      <c r="X10">
        <f t="shared" si="3"/>
        <v>0.41849999999999998</v>
      </c>
      <c r="Y10">
        <f t="shared" si="4"/>
        <v>1.9399999999999997E-2</v>
      </c>
      <c r="Z10">
        <f t="shared" si="5"/>
        <v>3.2000000000000001E-2</v>
      </c>
      <c r="AA10">
        <f t="shared" si="6"/>
        <v>2.41E-2</v>
      </c>
    </row>
    <row r="11" spans="1:27" x14ac:dyDescent="0.3">
      <c r="A11" s="1">
        <v>914</v>
      </c>
      <c r="B11" s="1" t="s">
        <v>0</v>
      </c>
      <c r="C11" s="1">
        <v>305</v>
      </c>
      <c r="D11" s="2" t="s">
        <v>0</v>
      </c>
      <c r="E11" s="1">
        <v>289</v>
      </c>
      <c r="F11" s="1"/>
      <c r="G11" s="1">
        <v>289.10000000000002</v>
      </c>
      <c r="H11" s="1">
        <v>926.6</v>
      </c>
      <c r="I11" s="1">
        <v>307.7</v>
      </c>
      <c r="J11" s="1">
        <v>19.5</v>
      </c>
      <c r="K11" s="1">
        <v>32</v>
      </c>
      <c r="L11" s="1">
        <v>19.100000000000001</v>
      </c>
      <c r="M11" s="1">
        <v>824.4</v>
      </c>
      <c r="N11" s="1">
        <v>42.3</v>
      </c>
      <c r="O11" s="1">
        <v>3.91</v>
      </c>
      <c r="P11" s="1">
        <v>12</v>
      </c>
      <c r="Q11" s="1">
        <v>156</v>
      </c>
      <c r="R11" s="1">
        <v>52</v>
      </c>
      <c r="S11" s="1">
        <v>3.01</v>
      </c>
      <c r="T11" s="1">
        <v>10.4</v>
      </c>
      <c r="V11" t="str">
        <f t="shared" si="1"/>
        <v>UB 914x305x289</v>
      </c>
      <c r="W11">
        <f t="shared" si="2"/>
        <v>0.92659999999999998</v>
      </c>
      <c r="X11">
        <f t="shared" si="3"/>
        <v>0.30769999999999997</v>
      </c>
      <c r="Y11">
        <f t="shared" si="4"/>
        <v>1.95E-2</v>
      </c>
      <c r="Z11">
        <f t="shared" si="5"/>
        <v>3.2000000000000001E-2</v>
      </c>
      <c r="AA11">
        <f t="shared" si="6"/>
        <v>1.9100000000000002E-2</v>
      </c>
    </row>
    <row r="12" spans="1:27" x14ac:dyDescent="0.3">
      <c r="A12" s="1">
        <v>914</v>
      </c>
      <c r="B12" s="1" t="s">
        <v>0</v>
      </c>
      <c r="C12" s="1">
        <v>305</v>
      </c>
      <c r="D12" s="2" t="s">
        <v>0</v>
      </c>
      <c r="E12" s="1">
        <v>253</v>
      </c>
      <c r="F12" s="1"/>
      <c r="G12" s="1">
        <v>253.4</v>
      </c>
      <c r="H12" s="1">
        <v>918.4</v>
      </c>
      <c r="I12" s="1">
        <v>305.5</v>
      </c>
      <c r="J12" s="1">
        <v>17.3</v>
      </c>
      <c r="K12" s="1">
        <v>27.9</v>
      </c>
      <c r="L12" s="1">
        <v>19.100000000000001</v>
      </c>
      <c r="M12" s="1">
        <v>824.4</v>
      </c>
      <c r="N12" s="1">
        <v>47.7</v>
      </c>
      <c r="O12" s="1">
        <v>4.4800000000000004</v>
      </c>
      <c r="P12" s="1">
        <v>11</v>
      </c>
      <c r="Q12" s="1">
        <v>156</v>
      </c>
      <c r="R12" s="1">
        <v>48</v>
      </c>
      <c r="S12" s="1">
        <v>2.99</v>
      </c>
      <c r="T12" s="1">
        <v>11.8</v>
      </c>
      <c r="V12" t="str">
        <f t="shared" si="1"/>
        <v>UB 914x305x253</v>
      </c>
      <c r="W12">
        <f t="shared" si="2"/>
        <v>0.91839999999999999</v>
      </c>
      <c r="X12">
        <f t="shared" si="3"/>
        <v>0.30549999999999999</v>
      </c>
      <c r="Y12">
        <f t="shared" si="4"/>
        <v>1.7299999999999999E-2</v>
      </c>
      <c r="Z12">
        <f t="shared" si="5"/>
        <v>2.7899999999999998E-2</v>
      </c>
      <c r="AA12">
        <f t="shared" si="6"/>
        <v>1.9100000000000002E-2</v>
      </c>
    </row>
    <row r="13" spans="1:27" x14ac:dyDescent="0.3">
      <c r="A13" s="1">
        <v>914</v>
      </c>
      <c r="B13" s="1" t="s">
        <v>0</v>
      </c>
      <c r="C13" s="1">
        <v>305</v>
      </c>
      <c r="D13" s="2" t="s">
        <v>0</v>
      </c>
      <c r="E13" s="1">
        <v>224</v>
      </c>
      <c r="F13" s="1"/>
      <c r="G13" s="1">
        <v>224.2</v>
      </c>
      <c r="H13" s="1">
        <v>910.4</v>
      </c>
      <c r="I13" s="1">
        <v>304.10000000000002</v>
      </c>
      <c r="J13" s="1">
        <v>15.9</v>
      </c>
      <c r="K13" s="1">
        <v>23.9</v>
      </c>
      <c r="L13" s="1">
        <v>19.100000000000001</v>
      </c>
      <c r="M13" s="1">
        <v>824.4</v>
      </c>
      <c r="N13" s="1">
        <v>51.8</v>
      </c>
      <c r="O13" s="1">
        <v>5.23</v>
      </c>
      <c r="P13" s="1">
        <v>10</v>
      </c>
      <c r="Q13" s="1">
        <v>156</v>
      </c>
      <c r="R13" s="1">
        <v>44</v>
      </c>
      <c r="S13" s="1">
        <v>2.97</v>
      </c>
      <c r="T13" s="1">
        <v>13.2</v>
      </c>
      <c r="V13" t="str">
        <f t="shared" si="1"/>
        <v>UB 914x305x224</v>
      </c>
      <c r="W13">
        <f t="shared" si="2"/>
        <v>0.91039999999999999</v>
      </c>
      <c r="X13">
        <f t="shared" si="3"/>
        <v>0.30410000000000004</v>
      </c>
      <c r="Y13">
        <f t="shared" si="4"/>
        <v>1.5900000000000001E-2</v>
      </c>
      <c r="Z13">
        <f t="shared" si="5"/>
        <v>2.3899999999999998E-2</v>
      </c>
      <c r="AA13">
        <f t="shared" si="6"/>
        <v>1.9100000000000002E-2</v>
      </c>
    </row>
    <row r="14" spans="1:27" x14ac:dyDescent="0.3">
      <c r="A14" s="1">
        <v>914</v>
      </c>
      <c r="B14" s="1" t="s">
        <v>0</v>
      </c>
      <c r="C14" s="1">
        <v>305</v>
      </c>
      <c r="D14" s="2" t="s">
        <v>0</v>
      </c>
      <c r="E14" s="1">
        <v>201</v>
      </c>
      <c r="F14" s="1"/>
      <c r="G14" s="1">
        <v>200.9</v>
      </c>
      <c r="H14" s="1">
        <v>903</v>
      </c>
      <c r="I14" s="1">
        <v>303.3</v>
      </c>
      <c r="J14" s="1">
        <v>15.1</v>
      </c>
      <c r="K14" s="1">
        <v>20.2</v>
      </c>
      <c r="L14" s="1">
        <v>19.100000000000001</v>
      </c>
      <c r="M14" s="1">
        <v>824.4</v>
      </c>
      <c r="N14" s="1">
        <v>54.6</v>
      </c>
      <c r="O14" s="1">
        <v>6.19</v>
      </c>
      <c r="P14" s="1">
        <v>10</v>
      </c>
      <c r="Q14" s="1">
        <v>156</v>
      </c>
      <c r="R14" s="1">
        <v>40</v>
      </c>
      <c r="S14" s="1">
        <v>2.96</v>
      </c>
      <c r="T14" s="1">
        <v>14.7</v>
      </c>
      <c r="V14" t="str">
        <f t="shared" si="1"/>
        <v>UB 914x305x201</v>
      </c>
      <c r="W14">
        <f t="shared" si="2"/>
        <v>0.90300000000000002</v>
      </c>
      <c r="X14">
        <f t="shared" si="3"/>
        <v>0.30330000000000001</v>
      </c>
      <c r="Y14">
        <f t="shared" si="4"/>
        <v>1.5099999999999999E-2</v>
      </c>
      <c r="Z14">
        <f t="shared" si="5"/>
        <v>2.0199999999999999E-2</v>
      </c>
      <c r="AA14">
        <f t="shared" si="6"/>
        <v>1.9100000000000002E-2</v>
      </c>
    </row>
    <row r="15" spans="1:27" x14ac:dyDescent="0.3">
      <c r="A15" s="1">
        <v>838</v>
      </c>
      <c r="B15" s="1" t="s">
        <v>0</v>
      </c>
      <c r="C15" s="1">
        <v>292</v>
      </c>
      <c r="D15" s="2" t="s">
        <v>0</v>
      </c>
      <c r="E15" s="1">
        <v>226</v>
      </c>
      <c r="F15" s="1"/>
      <c r="G15" s="1">
        <v>226.5</v>
      </c>
      <c r="H15" s="1">
        <v>850.9</v>
      </c>
      <c r="I15" s="1">
        <v>293.8</v>
      </c>
      <c r="J15" s="1">
        <v>16.100000000000001</v>
      </c>
      <c r="K15" s="1">
        <v>26.8</v>
      </c>
      <c r="L15" s="1">
        <v>17.8</v>
      </c>
      <c r="M15" s="1">
        <v>761.7</v>
      </c>
      <c r="N15" s="1">
        <v>47.3</v>
      </c>
      <c r="O15" s="1">
        <v>4.5199999999999996</v>
      </c>
      <c r="P15" s="1">
        <v>10</v>
      </c>
      <c r="Q15" s="1">
        <v>150</v>
      </c>
      <c r="R15" s="1">
        <v>46</v>
      </c>
      <c r="S15" s="1">
        <v>2.81</v>
      </c>
      <c r="T15" s="1">
        <v>12.4</v>
      </c>
      <c r="V15" t="str">
        <f t="shared" si="1"/>
        <v>UB 838x292x226</v>
      </c>
      <c r="W15">
        <f t="shared" si="2"/>
        <v>0.85089999999999999</v>
      </c>
      <c r="X15">
        <f t="shared" si="3"/>
        <v>0.29380000000000001</v>
      </c>
      <c r="Y15">
        <f t="shared" si="4"/>
        <v>1.61E-2</v>
      </c>
      <c r="Z15">
        <f t="shared" si="5"/>
        <v>2.6800000000000001E-2</v>
      </c>
      <c r="AA15">
        <f t="shared" si="6"/>
        <v>1.78E-2</v>
      </c>
    </row>
    <row r="16" spans="1:27" x14ac:dyDescent="0.3">
      <c r="A16" s="1">
        <v>838</v>
      </c>
      <c r="B16" s="1" t="s">
        <v>0</v>
      </c>
      <c r="C16" s="1">
        <v>292</v>
      </c>
      <c r="D16" s="2" t="s">
        <v>0</v>
      </c>
      <c r="E16" s="1">
        <v>194</v>
      </c>
      <c r="F16" s="1"/>
      <c r="G16" s="1">
        <v>193.8</v>
      </c>
      <c r="H16" s="1">
        <v>840.7</v>
      </c>
      <c r="I16" s="1">
        <v>292.39999999999998</v>
      </c>
      <c r="J16" s="1">
        <v>14.7</v>
      </c>
      <c r="K16" s="1">
        <v>21.7</v>
      </c>
      <c r="L16" s="1">
        <v>17.8</v>
      </c>
      <c r="M16" s="1">
        <v>761.7</v>
      </c>
      <c r="N16" s="1">
        <v>51.8</v>
      </c>
      <c r="O16" s="1">
        <v>5.58</v>
      </c>
      <c r="P16" s="1">
        <v>9</v>
      </c>
      <c r="Q16" s="1">
        <v>150</v>
      </c>
      <c r="R16" s="1">
        <v>40</v>
      </c>
      <c r="S16" s="1">
        <v>2.79</v>
      </c>
      <c r="T16" s="1">
        <v>14.4</v>
      </c>
      <c r="V16" t="str">
        <f t="shared" si="1"/>
        <v>UB 838x292x194</v>
      </c>
      <c r="W16">
        <f t="shared" si="2"/>
        <v>0.8407</v>
      </c>
      <c r="X16">
        <f t="shared" si="3"/>
        <v>0.29239999999999999</v>
      </c>
      <c r="Y16">
        <f t="shared" si="4"/>
        <v>1.47E-2</v>
      </c>
      <c r="Z16">
        <f t="shared" si="5"/>
        <v>2.1700000000000001E-2</v>
      </c>
      <c r="AA16">
        <f t="shared" si="6"/>
        <v>1.78E-2</v>
      </c>
    </row>
    <row r="17" spans="1:27" x14ac:dyDescent="0.3">
      <c r="A17" s="1">
        <v>838</v>
      </c>
      <c r="B17" s="1" t="s">
        <v>0</v>
      </c>
      <c r="C17" s="1">
        <v>292</v>
      </c>
      <c r="D17" s="2" t="s">
        <v>0</v>
      </c>
      <c r="E17" s="1">
        <v>176</v>
      </c>
      <c r="F17" s="1"/>
      <c r="G17" s="1">
        <v>175.9</v>
      </c>
      <c r="H17" s="1">
        <v>834.9</v>
      </c>
      <c r="I17" s="1">
        <v>291.7</v>
      </c>
      <c r="J17" s="1">
        <v>14</v>
      </c>
      <c r="K17" s="1">
        <v>18.8</v>
      </c>
      <c r="L17" s="1">
        <v>17.8</v>
      </c>
      <c r="M17" s="1">
        <v>761.7</v>
      </c>
      <c r="N17" s="1">
        <v>54.4</v>
      </c>
      <c r="O17" s="1">
        <v>6.44</v>
      </c>
      <c r="P17" s="1">
        <v>9</v>
      </c>
      <c r="Q17" s="1">
        <v>150</v>
      </c>
      <c r="R17" s="1">
        <v>38</v>
      </c>
      <c r="S17" s="1">
        <v>2.78</v>
      </c>
      <c r="T17" s="1">
        <v>15.8</v>
      </c>
      <c r="V17" t="str">
        <f t="shared" si="1"/>
        <v>UB 838x292x176</v>
      </c>
      <c r="W17">
        <f t="shared" si="2"/>
        <v>0.83489999999999998</v>
      </c>
      <c r="X17">
        <f t="shared" si="3"/>
        <v>0.29170000000000001</v>
      </c>
      <c r="Y17">
        <f t="shared" si="4"/>
        <v>1.4E-2</v>
      </c>
      <c r="Z17">
        <f t="shared" si="5"/>
        <v>1.8800000000000001E-2</v>
      </c>
      <c r="AA17">
        <f t="shared" si="6"/>
        <v>1.78E-2</v>
      </c>
    </row>
    <row r="18" spans="1:27" x14ac:dyDescent="0.3">
      <c r="A18" s="1">
        <v>762</v>
      </c>
      <c r="B18" s="1" t="s">
        <v>0</v>
      </c>
      <c r="C18" s="1">
        <v>267</v>
      </c>
      <c r="D18" s="2" t="s">
        <v>0</v>
      </c>
      <c r="E18" s="1">
        <v>197</v>
      </c>
      <c r="F18" s="1"/>
      <c r="G18" s="1">
        <v>196.8</v>
      </c>
      <c r="H18" s="1">
        <v>769.8</v>
      </c>
      <c r="I18" s="1">
        <v>268</v>
      </c>
      <c r="J18" s="1">
        <v>15.6</v>
      </c>
      <c r="K18" s="1">
        <v>25.4</v>
      </c>
      <c r="L18" s="1">
        <v>16.5</v>
      </c>
      <c r="M18" s="1">
        <v>686</v>
      </c>
      <c r="N18" s="1">
        <v>44</v>
      </c>
      <c r="O18" s="1">
        <v>4.32</v>
      </c>
      <c r="P18" s="1">
        <v>10</v>
      </c>
      <c r="Q18" s="1">
        <v>138</v>
      </c>
      <c r="R18" s="1">
        <v>42</v>
      </c>
      <c r="S18" s="1">
        <v>2.5499999999999998</v>
      </c>
      <c r="T18" s="1">
        <v>13</v>
      </c>
      <c r="V18" t="str">
        <f t="shared" si="1"/>
        <v>UB 762x267x197</v>
      </c>
      <c r="W18">
        <f t="shared" si="2"/>
        <v>0.76979999999999993</v>
      </c>
      <c r="X18">
        <f t="shared" si="3"/>
        <v>0.26800000000000002</v>
      </c>
      <c r="Y18">
        <f t="shared" si="4"/>
        <v>1.5599999999999999E-2</v>
      </c>
      <c r="Z18">
        <f t="shared" si="5"/>
        <v>2.5399999999999999E-2</v>
      </c>
      <c r="AA18">
        <f t="shared" si="6"/>
        <v>1.6500000000000001E-2</v>
      </c>
    </row>
    <row r="19" spans="1:27" x14ac:dyDescent="0.3">
      <c r="A19" s="1">
        <v>762</v>
      </c>
      <c r="B19" s="1" t="s">
        <v>0</v>
      </c>
      <c r="C19" s="1">
        <v>267</v>
      </c>
      <c r="D19" s="2" t="s">
        <v>0</v>
      </c>
      <c r="E19" s="1">
        <v>173</v>
      </c>
      <c r="F19" s="1"/>
      <c r="G19" s="1">
        <v>173</v>
      </c>
      <c r="H19" s="1">
        <v>762.2</v>
      </c>
      <c r="I19" s="1">
        <v>266.7</v>
      </c>
      <c r="J19" s="1">
        <v>14.3</v>
      </c>
      <c r="K19" s="1">
        <v>21.6</v>
      </c>
      <c r="L19" s="1">
        <v>16.5</v>
      </c>
      <c r="M19" s="1">
        <v>686</v>
      </c>
      <c r="N19" s="1">
        <v>48</v>
      </c>
      <c r="O19" s="1">
        <v>5.08</v>
      </c>
      <c r="P19" s="1">
        <v>9</v>
      </c>
      <c r="Q19" s="1">
        <v>138</v>
      </c>
      <c r="R19" s="1">
        <v>40</v>
      </c>
      <c r="S19" s="1">
        <v>2.5299999999999998</v>
      </c>
      <c r="T19" s="1">
        <v>14.6</v>
      </c>
      <c r="V19" t="str">
        <f t="shared" si="1"/>
        <v>UB 762x267x173</v>
      </c>
      <c r="W19">
        <f t="shared" si="2"/>
        <v>0.7622000000000001</v>
      </c>
      <c r="X19">
        <f t="shared" si="3"/>
        <v>0.26669999999999999</v>
      </c>
      <c r="Y19">
        <f t="shared" si="4"/>
        <v>1.43E-2</v>
      </c>
      <c r="Z19">
        <f t="shared" si="5"/>
        <v>2.1600000000000001E-2</v>
      </c>
      <c r="AA19">
        <f t="shared" si="6"/>
        <v>1.6500000000000001E-2</v>
      </c>
    </row>
    <row r="20" spans="1:27" x14ac:dyDescent="0.3">
      <c r="A20" s="1">
        <v>762</v>
      </c>
      <c r="B20" s="1" t="s">
        <v>0</v>
      </c>
      <c r="C20" s="1">
        <v>267</v>
      </c>
      <c r="D20" s="2" t="s">
        <v>0</v>
      </c>
      <c r="E20" s="1">
        <v>147</v>
      </c>
      <c r="F20" s="1"/>
      <c r="G20" s="1">
        <v>146.9</v>
      </c>
      <c r="H20" s="1">
        <v>754</v>
      </c>
      <c r="I20" s="1">
        <v>265.2</v>
      </c>
      <c r="J20" s="1">
        <v>12.8</v>
      </c>
      <c r="K20" s="1">
        <v>17.5</v>
      </c>
      <c r="L20" s="1">
        <v>16.5</v>
      </c>
      <c r="M20" s="1">
        <v>686</v>
      </c>
      <c r="N20" s="1">
        <v>53.6</v>
      </c>
      <c r="O20" s="1">
        <v>6.27</v>
      </c>
      <c r="P20" s="1">
        <v>8</v>
      </c>
      <c r="Q20" s="1">
        <v>138</v>
      </c>
      <c r="R20" s="1">
        <v>34</v>
      </c>
      <c r="S20" s="1">
        <v>2.5099999999999998</v>
      </c>
      <c r="T20" s="1">
        <v>17.100000000000001</v>
      </c>
      <c r="V20" t="str">
        <f t="shared" si="1"/>
        <v>UB 762x267x147</v>
      </c>
      <c r="W20">
        <f t="shared" si="2"/>
        <v>0.754</v>
      </c>
      <c r="X20">
        <f t="shared" si="3"/>
        <v>0.26519999999999999</v>
      </c>
      <c r="Y20">
        <f t="shared" si="4"/>
        <v>1.2800000000000001E-2</v>
      </c>
      <c r="Z20">
        <f t="shared" si="5"/>
        <v>1.7500000000000002E-2</v>
      </c>
      <c r="AA20">
        <f t="shared" si="6"/>
        <v>1.6500000000000001E-2</v>
      </c>
    </row>
    <row r="21" spans="1:27" x14ac:dyDescent="0.3">
      <c r="A21" s="1">
        <v>762</v>
      </c>
      <c r="B21" s="1" t="s">
        <v>0</v>
      </c>
      <c r="C21" s="1">
        <v>267</v>
      </c>
      <c r="D21" s="2" t="s">
        <v>0</v>
      </c>
      <c r="E21" s="1">
        <v>134</v>
      </c>
      <c r="F21" s="1"/>
      <c r="G21" s="1">
        <v>133.9</v>
      </c>
      <c r="H21" s="1">
        <v>750</v>
      </c>
      <c r="I21" s="1">
        <v>264.39999999999998</v>
      </c>
      <c r="J21" s="1">
        <v>12</v>
      </c>
      <c r="K21" s="1">
        <v>15.5</v>
      </c>
      <c r="L21" s="1">
        <v>16.5</v>
      </c>
      <c r="M21" s="1">
        <v>686</v>
      </c>
      <c r="N21" s="1">
        <v>57.2</v>
      </c>
      <c r="O21" s="1">
        <v>7.08</v>
      </c>
      <c r="P21" s="1">
        <v>8</v>
      </c>
      <c r="Q21" s="1">
        <v>138</v>
      </c>
      <c r="R21" s="1">
        <v>32</v>
      </c>
      <c r="S21" s="1">
        <v>2.5099999999999998</v>
      </c>
      <c r="T21" s="1">
        <v>18.7</v>
      </c>
      <c r="V21" t="str">
        <f t="shared" si="1"/>
        <v>UB 762x267x134</v>
      </c>
      <c r="W21">
        <f t="shared" si="2"/>
        <v>0.75</v>
      </c>
      <c r="X21">
        <f t="shared" si="3"/>
        <v>0.26439999999999997</v>
      </c>
      <c r="Y21">
        <f t="shared" si="4"/>
        <v>1.2E-2</v>
      </c>
      <c r="Z21">
        <f t="shared" si="5"/>
        <v>1.55E-2</v>
      </c>
      <c r="AA21">
        <f t="shared" si="6"/>
        <v>1.6500000000000001E-2</v>
      </c>
    </row>
    <row r="22" spans="1:27" x14ac:dyDescent="0.3">
      <c r="A22" s="1">
        <v>686</v>
      </c>
      <c r="B22" s="1" t="s">
        <v>0</v>
      </c>
      <c r="C22" s="1">
        <v>254</v>
      </c>
      <c r="D22" s="2" t="s">
        <v>0</v>
      </c>
      <c r="E22" s="1">
        <v>170</v>
      </c>
      <c r="F22" s="1"/>
      <c r="G22" s="1">
        <v>170.2</v>
      </c>
      <c r="H22" s="1">
        <v>692.9</v>
      </c>
      <c r="I22" s="1">
        <v>255.8</v>
      </c>
      <c r="J22" s="1">
        <v>14.5</v>
      </c>
      <c r="K22" s="1">
        <v>23.7</v>
      </c>
      <c r="L22" s="1">
        <v>15.2</v>
      </c>
      <c r="M22" s="1">
        <v>615.1</v>
      </c>
      <c r="N22" s="1">
        <v>42.4</v>
      </c>
      <c r="O22" s="1">
        <v>4.45</v>
      </c>
      <c r="P22" s="1">
        <v>9</v>
      </c>
      <c r="Q22" s="1">
        <v>132</v>
      </c>
      <c r="R22" s="1">
        <v>40</v>
      </c>
      <c r="S22" s="1">
        <v>2.35</v>
      </c>
      <c r="T22" s="1">
        <v>13.8</v>
      </c>
      <c r="V22" t="str">
        <f t="shared" si="1"/>
        <v>UB 686x254x170</v>
      </c>
      <c r="W22">
        <f t="shared" si="2"/>
        <v>0.69289999999999996</v>
      </c>
      <c r="X22">
        <f t="shared" si="3"/>
        <v>0.25580000000000003</v>
      </c>
      <c r="Y22">
        <f t="shared" si="4"/>
        <v>1.4500000000000001E-2</v>
      </c>
      <c r="Z22">
        <f t="shared" si="5"/>
        <v>2.3699999999999999E-2</v>
      </c>
      <c r="AA22">
        <f t="shared" si="6"/>
        <v>1.52E-2</v>
      </c>
    </row>
    <row r="23" spans="1:27" x14ac:dyDescent="0.3">
      <c r="A23" s="1">
        <v>686</v>
      </c>
      <c r="B23" s="1" t="s">
        <v>0</v>
      </c>
      <c r="C23" s="1">
        <v>254</v>
      </c>
      <c r="D23" s="2" t="s">
        <v>0</v>
      </c>
      <c r="E23" s="1">
        <v>152</v>
      </c>
      <c r="F23" s="1"/>
      <c r="G23" s="1">
        <v>152.4</v>
      </c>
      <c r="H23" s="1">
        <v>687.5</v>
      </c>
      <c r="I23" s="1">
        <v>254.5</v>
      </c>
      <c r="J23" s="1">
        <v>13.2</v>
      </c>
      <c r="K23" s="1">
        <v>21</v>
      </c>
      <c r="L23" s="1">
        <v>15.2</v>
      </c>
      <c r="M23" s="1">
        <v>615.1</v>
      </c>
      <c r="N23" s="1">
        <v>46.6</v>
      </c>
      <c r="O23" s="1">
        <v>5.0199999999999996</v>
      </c>
      <c r="P23" s="1">
        <v>9</v>
      </c>
      <c r="Q23" s="1">
        <v>132</v>
      </c>
      <c r="R23" s="1">
        <v>38</v>
      </c>
      <c r="S23" s="1">
        <v>2.34</v>
      </c>
      <c r="T23" s="1">
        <v>15.4</v>
      </c>
      <c r="V23" t="str">
        <f t="shared" si="1"/>
        <v>UB 686x254x152</v>
      </c>
      <c r="W23">
        <f t="shared" si="2"/>
        <v>0.6875</v>
      </c>
      <c r="X23">
        <f t="shared" si="3"/>
        <v>0.2545</v>
      </c>
      <c r="Y23">
        <f t="shared" si="4"/>
        <v>1.32E-2</v>
      </c>
      <c r="Z23">
        <f t="shared" si="5"/>
        <v>2.1000000000000001E-2</v>
      </c>
      <c r="AA23">
        <f t="shared" si="6"/>
        <v>1.52E-2</v>
      </c>
    </row>
    <row r="24" spans="1:27" x14ac:dyDescent="0.3">
      <c r="A24" s="1">
        <v>686</v>
      </c>
      <c r="B24" s="1" t="s">
        <v>0</v>
      </c>
      <c r="C24" s="1">
        <v>254</v>
      </c>
      <c r="D24" s="2" t="s">
        <v>0</v>
      </c>
      <c r="E24" s="1">
        <v>140</v>
      </c>
      <c r="F24" s="1"/>
      <c r="G24" s="1">
        <v>140.1</v>
      </c>
      <c r="H24" s="1">
        <v>683.5</v>
      </c>
      <c r="I24" s="1">
        <v>253.7</v>
      </c>
      <c r="J24" s="1">
        <v>12.4</v>
      </c>
      <c r="K24" s="1">
        <v>19</v>
      </c>
      <c r="L24" s="1">
        <v>15.2</v>
      </c>
      <c r="M24" s="1">
        <v>615.1</v>
      </c>
      <c r="N24" s="1">
        <v>49.6</v>
      </c>
      <c r="O24" s="1">
        <v>5.55</v>
      </c>
      <c r="P24" s="1">
        <v>8</v>
      </c>
      <c r="Q24" s="1">
        <v>132</v>
      </c>
      <c r="R24" s="1">
        <v>36</v>
      </c>
      <c r="S24" s="1">
        <v>2.33</v>
      </c>
      <c r="T24" s="1">
        <v>16.600000000000001</v>
      </c>
      <c r="V24" t="str">
        <f t="shared" si="1"/>
        <v>UB 686x254x140</v>
      </c>
      <c r="W24">
        <f t="shared" si="2"/>
        <v>0.6835</v>
      </c>
      <c r="X24">
        <f t="shared" si="3"/>
        <v>0.25369999999999998</v>
      </c>
      <c r="Y24">
        <f t="shared" si="4"/>
        <v>1.24E-2</v>
      </c>
      <c r="Z24">
        <f t="shared" si="5"/>
        <v>1.9E-2</v>
      </c>
      <c r="AA24">
        <f t="shared" si="6"/>
        <v>1.52E-2</v>
      </c>
    </row>
    <row r="25" spans="1:27" x14ac:dyDescent="0.3">
      <c r="A25" s="1">
        <v>686</v>
      </c>
      <c r="B25" s="1" t="s">
        <v>0</v>
      </c>
      <c r="C25" s="1">
        <v>254</v>
      </c>
      <c r="D25" s="2" t="s">
        <v>0</v>
      </c>
      <c r="E25" s="1">
        <v>125</v>
      </c>
      <c r="F25" s="1"/>
      <c r="G25" s="1">
        <v>125.2</v>
      </c>
      <c r="H25" s="1">
        <v>677.9</v>
      </c>
      <c r="I25" s="1">
        <v>253</v>
      </c>
      <c r="J25" s="1">
        <v>11.7</v>
      </c>
      <c r="K25" s="1">
        <v>16.2</v>
      </c>
      <c r="L25" s="1">
        <v>15.2</v>
      </c>
      <c r="M25" s="1">
        <v>615.1</v>
      </c>
      <c r="N25" s="1">
        <v>52.6</v>
      </c>
      <c r="O25" s="1">
        <v>6.51</v>
      </c>
      <c r="P25" s="1">
        <v>8</v>
      </c>
      <c r="Q25" s="1">
        <v>132</v>
      </c>
      <c r="R25" s="1">
        <v>32</v>
      </c>
      <c r="S25" s="1">
        <v>2.3199999999999998</v>
      </c>
      <c r="T25" s="1">
        <v>18.5</v>
      </c>
      <c r="V25" t="str">
        <f t="shared" si="1"/>
        <v>UB 686x254x125</v>
      </c>
      <c r="W25">
        <f t="shared" si="2"/>
        <v>0.67789999999999995</v>
      </c>
      <c r="X25">
        <f t="shared" si="3"/>
        <v>0.253</v>
      </c>
      <c r="Y25">
        <f t="shared" si="4"/>
        <v>1.1699999999999999E-2</v>
      </c>
      <c r="Z25">
        <f t="shared" si="5"/>
        <v>1.6199999999999999E-2</v>
      </c>
      <c r="AA25">
        <f t="shared" si="6"/>
        <v>1.52E-2</v>
      </c>
    </row>
    <row r="26" spans="1:27" x14ac:dyDescent="0.3">
      <c r="A26" s="1">
        <v>610</v>
      </c>
      <c r="B26" s="1" t="s">
        <v>0</v>
      </c>
      <c r="C26" s="1">
        <v>305</v>
      </c>
      <c r="D26" s="2" t="s">
        <v>0</v>
      </c>
      <c r="E26" s="1">
        <v>238</v>
      </c>
      <c r="F26" s="1"/>
      <c r="G26" s="1">
        <v>238.1</v>
      </c>
      <c r="H26" s="1">
        <v>635.79999999999995</v>
      </c>
      <c r="I26" s="1">
        <v>311.39999999999998</v>
      </c>
      <c r="J26" s="1">
        <v>18.399999999999999</v>
      </c>
      <c r="K26" s="1">
        <v>31.4</v>
      </c>
      <c r="L26" s="1">
        <v>16.5</v>
      </c>
      <c r="M26" s="1">
        <v>540</v>
      </c>
      <c r="N26" s="1">
        <v>29.3</v>
      </c>
      <c r="O26" s="1">
        <v>4.1399999999999997</v>
      </c>
      <c r="P26" s="1">
        <v>11</v>
      </c>
      <c r="Q26" s="1">
        <v>158</v>
      </c>
      <c r="R26" s="1">
        <v>48</v>
      </c>
      <c r="S26" s="1">
        <v>2.4500000000000002</v>
      </c>
      <c r="T26" s="1">
        <v>10.3</v>
      </c>
      <c r="V26" t="str">
        <f t="shared" si="1"/>
        <v>UB 610x305x238</v>
      </c>
      <c r="W26">
        <f t="shared" si="2"/>
        <v>0.63579999999999992</v>
      </c>
      <c r="X26">
        <f t="shared" si="3"/>
        <v>0.31139999999999995</v>
      </c>
      <c r="Y26">
        <f t="shared" si="4"/>
        <v>1.84E-2</v>
      </c>
      <c r="Z26">
        <f t="shared" si="5"/>
        <v>3.1399999999999997E-2</v>
      </c>
      <c r="AA26">
        <f t="shared" si="6"/>
        <v>1.6500000000000001E-2</v>
      </c>
    </row>
    <row r="27" spans="1:27" x14ac:dyDescent="0.3">
      <c r="A27" s="1">
        <v>610</v>
      </c>
      <c r="B27" s="1" t="s">
        <v>0</v>
      </c>
      <c r="C27" s="1">
        <v>305</v>
      </c>
      <c r="D27" s="2" t="s">
        <v>0</v>
      </c>
      <c r="E27" s="1">
        <v>179</v>
      </c>
      <c r="F27" s="1"/>
      <c r="G27" s="1">
        <v>179</v>
      </c>
      <c r="H27" s="1">
        <v>620.20000000000005</v>
      </c>
      <c r="I27" s="1">
        <v>307.10000000000002</v>
      </c>
      <c r="J27" s="1">
        <v>14.1</v>
      </c>
      <c r="K27" s="1">
        <v>23.6</v>
      </c>
      <c r="L27" s="1">
        <v>16.5</v>
      </c>
      <c r="M27" s="1">
        <v>540</v>
      </c>
      <c r="N27" s="1">
        <v>38.299999999999997</v>
      </c>
      <c r="O27" s="1">
        <v>5.51</v>
      </c>
      <c r="P27" s="1">
        <v>9</v>
      </c>
      <c r="Q27" s="1">
        <v>158</v>
      </c>
      <c r="R27" s="1">
        <v>42</v>
      </c>
      <c r="S27" s="1">
        <v>2.41</v>
      </c>
      <c r="T27" s="1">
        <v>13.5</v>
      </c>
      <c r="V27" t="str">
        <f t="shared" si="1"/>
        <v>UB 610x305x179</v>
      </c>
      <c r="W27">
        <f t="shared" si="2"/>
        <v>0.62020000000000008</v>
      </c>
      <c r="X27">
        <f t="shared" si="3"/>
        <v>0.30710000000000004</v>
      </c>
      <c r="Y27">
        <f t="shared" si="4"/>
        <v>1.41E-2</v>
      </c>
      <c r="Z27">
        <f t="shared" si="5"/>
        <v>2.3600000000000003E-2</v>
      </c>
      <c r="AA27">
        <f t="shared" si="6"/>
        <v>1.6500000000000001E-2</v>
      </c>
    </row>
    <row r="28" spans="1:27" x14ac:dyDescent="0.3">
      <c r="A28" s="1">
        <v>610</v>
      </c>
      <c r="B28" s="1" t="s">
        <v>0</v>
      </c>
      <c r="C28" s="1">
        <v>305</v>
      </c>
      <c r="D28" s="2" t="s">
        <v>0</v>
      </c>
      <c r="E28" s="1">
        <v>149</v>
      </c>
      <c r="F28" s="1"/>
      <c r="G28" s="1">
        <v>149.19999999999999</v>
      </c>
      <c r="H28" s="1">
        <v>612.4</v>
      </c>
      <c r="I28" s="1">
        <v>304.8</v>
      </c>
      <c r="J28" s="1">
        <v>11.8</v>
      </c>
      <c r="K28" s="1">
        <v>19.7</v>
      </c>
      <c r="L28" s="1">
        <v>16.5</v>
      </c>
      <c r="M28" s="1">
        <v>540</v>
      </c>
      <c r="N28" s="1">
        <v>45.8</v>
      </c>
      <c r="O28" s="1">
        <v>6.6</v>
      </c>
      <c r="P28" s="1">
        <v>8</v>
      </c>
      <c r="Q28" s="1">
        <v>158</v>
      </c>
      <c r="R28" s="1">
        <v>38</v>
      </c>
      <c r="S28" s="1">
        <v>2.39</v>
      </c>
      <c r="T28" s="1">
        <v>16</v>
      </c>
      <c r="V28" t="str">
        <f t="shared" si="1"/>
        <v>UB 610x305x149</v>
      </c>
      <c r="W28">
        <f t="shared" si="2"/>
        <v>0.61239999999999994</v>
      </c>
      <c r="X28">
        <f t="shared" si="3"/>
        <v>0.30480000000000002</v>
      </c>
      <c r="Y28">
        <f t="shared" si="4"/>
        <v>1.1800000000000001E-2</v>
      </c>
      <c r="Z28">
        <f t="shared" si="5"/>
        <v>1.9699999999999999E-2</v>
      </c>
      <c r="AA28">
        <f t="shared" si="6"/>
        <v>1.6500000000000001E-2</v>
      </c>
    </row>
    <row r="29" spans="1:27" x14ac:dyDescent="0.3">
      <c r="A29" s="1">
        <v>610</v>
      </c>
      <c r="B29" s="1" t="s">
        <v>0</v>
      </c>
      <c r="C29" s="1">
        <v>229</v>
      </c>
      <c r="D29" s="2" t="s">
        <v>0</v>
      </c>
      <c r="E29" s="1">
        <v>140</v>
      </c>
      <c r="F29" s="1"/>
      <c r="G29" s="1">
        <v>139.9</v>
      </c>
      <c r="H29" s="1">
        <v>617.20000000000005</v>
      </c>
      <c r="I29" s="1">
        <v>230.2</v>
      </c>
      <c r="J29" s="1">
        <v>13.1</v>
      </c>
      <c r="K29" s="1">
        <v>22.1</v>
      </c>
      <c r="L29" s="1">
        <v>12.7</v>
      </c>
      <c r="M29" s="1">
        <v>547.6</v>
      </c>
      <c r="N29" s="1">
        <v>41.8</v>
      </c>
      <c r="O29" s="1">
        <v>4.34</v>
      </c>
      <c r="P29" s="1">
        <v>9</v>
      </c>
      <c r="Q29" s="1">
        <v>120</v>
      </c>
      <c r="R29" s="1">
        <v>36</v>
      </c>
      <c r="S29" s="1">
        <v>2.11</v>
      </c>
      <c r="T29" s="1">
        <v>15.1</v>
      </c>
      <c r="V29" t="str">
        <f t="shared" si="1"/>
        <v>UB 610x229x140</v>
      </c>
      <c r="W29">
        <f t="shared" si="2"/>
        <v>0.61720000000000008</v>
      </c>
      <c r="X29">
        <f t="shared" si="3"/>
        <v>0.23019999999999999</v>
      </c>
      <c r="Y29">
        <f t="shared" si="4"/>
        <v>1.3099999999999999E-2</v>
      </c>
      <c r="Z29">
        <f t="shared" si="5"/>
        <v>2.2100000000000002E-2</v>
      </c>
      <c r="AA29">
        <f t="shared" si="6"/>
        <v>1.2699999999999999E-2</v>
      </c>
    </row>
    <row r="30" spans="1:27" x14ac:dyDescent="0.3">
      <c r="A30" s="1">
        <v>610</v>
      </c>
      <c r="B30" s="1" t="s">
        <v>0</v>
      </c>
      <c r="C30" s="1">
        <v>229</v>
      </c>
      <c r="D30" s="2" t="s">
        <v>0</v>
      </c>
      <c r="E30" s="1">
        <v>125</v>
      </c>
      <c r="F30" s="1"/>
      <c r="G30" s="1">
        <v>125.1</v>
      </c>
      <c r="H30" s="1">
        <v>612.20000000000005</v>
      </c>
      <c r="I30" s="1">
        <v>229</v>
      </c>
      <c r="J30" s="1">
        <v>11.9</v>
      </c>
      <c r="K30" s="1">
        <v>19.600000000000001</v>
      </c>
      <c r="L30" s="1">
        <v>12.7</v>
      </c>
      <c r="M30" s="1">
        <v>547.6</v>
      </c>
      <c r="N30" s="1">
        <v>46</v>
      </c>
      <c r="O30" s="1">
        <v>4.8899999999999997</v>
      </c>
      <c r="P30" s="1">
        <v>8</v>
      </c>
      <c r="Q30" s="1">
        <v>120</v>
      </c>
      <c r="R30" s="1">
        <v>34</v>
      </c>
      <c r="S30" s="1">
        <v>2.09</v>
      </c>
      <c r="T30" s="1">
        <v>16.7</v>
      </c>
      <c r="V30" t="str">
        <f t="shared" si="1"/>
        <v>UB 610x229x125</v>
      </c>
      <c r="W30">
        <f t="shared" si="2"/>
        <v>0.61220000000000008</v>
      </c>
      <c r="X30">
        <f t="shared" si="3"/>
        <v>0.22900000000000001</v>
      </c>
      <c r="Y30">
        <f t="shared" si="4"/>
        <v>1.1900000000000001E-2</v>
      </c>
      <c r="Z30">
        <f t="shared" si="5"/>
        <v>1.9600000000000003E-2</v>
      </c>
      <c r="AA30">
        <f t="shared" si="6"/>
        <v>1.2699999999999999E-2</v>
      </c>
    </row>
    <row r="31" spans="1:27" x14ac:dyDescent="0.3">
      <c r="A31" s="1">
        <v>610</v>
      </c>
      <c r="B31" s="1" t="s">
        <v>0</v>
      </c>
      <c r="C31" s="1">
        <v>229</v>
      </c>
      <c r="D31" s="2" t="s">
        <v>0</v>
      </c>
      <c r="E31" s="1">
        <v>113</v>
      </c>
      <c r="F31" s="1"/>
      <c r="G31" s="1">
        <v>113</v>
      </c>
      <c r="H31" s="1">
        <v>607.6</v>
      </c>
      <c r="I31" s="1">
        <v>228.2</v>
      </c>
      <c r="J31" s="1">
        <v>11.1</v>
      </c>
      <c r="K31" s="1">
        <v>17.3</v>
      </c>
      <c r="L31" s="1">
        <v>12.7</v>
      </c>
      <c r="M31" s="1">
        <v>547.6</v>
      </c>
      <c r="N31" s="1">
        <v>49.3</v>
      </c>
      <c r="O31" s="1">
        <v>5.54</v>
      </c>
      <c r="P31" s="1">
        <v>8</v>
      </c>
      <c r="Q31" s="1">
        <v>120</v>
      </c>
      <c r="R31" s="1">
        <v>30</v>
      </c>
      <c r="S31" s="1">
        <v>2.08</v>
      </c>
      <c r="T31" s="1">
        <v>18.399999999999999</v>
      </c>
      <c r="V31" t="str">
        <f t="shared" si="1"/>
        <v>UB 610x229x113</v>
      </c>
      <c r="W31">
        <f t="shared" si="2"/>
        <v>0.60760000000000003</v>
      </c>
      <c r="X31">
        <f t="shared" si="3"/>
        <v>0.22819999999999999</v>
      </c>
      <c r="Y31">
        <f t="shared" si="4"/>
        <v>1.11E-2</v>
      </c>
      <c r="Z31">
        <f t="shared" si="5"/>
        <v>1.7299999999999999E-2</v>
      </c>
      <c r="AA31">
        <f t="shared" si="6"/>
        <v>1.2699999999999999E-2</v>
      </c>
    </row>
    <row r="32" spans="1:27" x14ac:dyDescent="0.3">
      <c r="A32" s="1">
        <v>610</v>
      </c>
      <c r="B32" s="1" t="s">
        <v>0</v>
      </c>
      <c r="C32" s="1">
        <v>229</v>
      </c>
      <c r="D32" s="2" t="s">
        <v>0</v>
      </c>
      <c r="E32" s="1">
        <v>101</v>
      </c>
      <c r="F32" s="1"/>
      <c r="G32" s="1">
        <v>101.2</v>
      </c>
      <c r="H32" s="1">
        <v>602.6</v>
      </c>
      <c r="I32" s="1">
        <v>227.6</v>
      </c>
      <c r="J32" s="1">
        <v>10.5</v>
      </c>
      <c r="K32" s="1">
        <v>14.8</v>
      </c>
      <c r="L32" s="1">
        <v>12.7</v>
      </c>
      <c r="M32" s="1">
        <v>547.6</v>
      </c>
      <c r="N32" s="1">
        <v>52.2</v>
      </c>
      <c r="O32" s="1">
        <v>6.48</v>
      </c>
      <c r="P32" s="1">
        <v>7</v>
      </c>
      <c r="Q32" s="1">
        <v>120</v>
      </c>
      <c r="R32" s="1">
        <v>28</v>
      </c>
      <c r="S32" s="1">
        <v>2.0699999999999998</v>
      </c>
      <c r="T32" s="1">
        <v>20.5</v>
      </c>
      <c r="V32" t="str">
        <f t="shared" si="1"/>
        <v>UB 610x229x101</v>
      </c>
      <c r="W32">
        <f t="shared" si="2"/>
        <v>0.60260000000000002</v>
      </c>
      <c r="X32">
        <f t="shared" si="3"/>
        <v>0.2276</v>
      </c>
      <c r="Y32">
        <f t="shared" si="4"/>
        <v>1.0500000000000001E-2</v>
      </c>
      <c r="Z32">
        <f t="shared" si="5"/>
        <v>1.4800000000000001E-2</v>
      </c>
      <c r="AA32">
        <f t="shared" si="6"/>
        <v>1.2699999999999999E-2</v>
      </c>
    </row>
    <row r="33" spans="1:27" x14ac:dyDescent="0.3">
      <c r="A33" s="1">
        <v>610</v>
      </c>
      <c r="B33" s="1" t="s">
        <v>0</v>
      </c>
      <c r="C33" s="1">
        <v>178</v>
      </c>
      <c r="D33" s="2" t="s">
        <v>0</v>
      </c>
      <c r="E33" s="1">
        <v>100</v>
      </c>
      <c r="F33" s="1" t="s">
        <v>1</v>
      </c>
      <c r="G33" s="1">
        <v>100.3</v>
      </c>
      <c r="H33" s="1">
        <v>607.4</v>
      </c>
      <c r="I33" s="1">
        <v>179.2</v>
      </c>
      <c r="J33" s="1">
        <v>11.3</v>
      </c>
      <c r="K33" s="1">
        <v>17.2</v>
      </c>
      <c r="L33" s="1">
        <v>12.7</v>
      </c>
      <c r="M33" s="1">
        <v>547.6</v>
      </c>
      <c r="N33" s="1">
        <v>48.5</v>
      </c>
      <c r="O33" s="1">
        <v>4.1399999999999997</v>
      </c>
      <c r="P33" s="1">
        <v>8</v>
      </c>
      <c r="Q33" s="1">
        <v>94</v>
      </c>
      <c r="R33" s="1">
        <v>30</v>
      </c>
      <c r="S33" s="1">
        <v>1.89</v>
      </c>
      <c r="T33" s="1">
        <v>18.8</v>
      </c>
      <c r="V33" t="str">
        <f t="shared" si="1"/>
        <v>UB 610x178x100 #</v>
      </c>
      <c r="W33">
        <f t="shared" si="2"/>
        <v>0.60739999999999994</v>
      </c>
      <c r="X33">
        <f t="shared" si="3"/>
        <v>0.1792</v>
      </c>
      <c r="Y33">
        <f t="shared" si="4"/>
        <v>1.1300000000000001E-2</v>
      </c>
      <c r="Z33">
        <f t="shared" si="5"/>
        <v>1.72E-2</v>
      </c>
      <c r="AA33">
        <f t="shared" si="6"/>
        <v>1.2699999999999999E-2</v>
      </c>
    </row>
    <row r="34" spans="1:27" x14ac:dyDescent="0.3">
      <c r="A34" s="1">
        <v>610</v>
      </c>
      <c r="B34" s="1" t="s">
        <v>0</v>
      </c>
      <c r="C34" s="1">
        <v>178</v>
      </c>
      <c r="D34" s="2" t="s">
        <v>0</v>
      </c>
      <c r="E34" s="1">
        <v>92</v>
      </c>
      <c r="F34" s="1" t="s">
        <v>1</v>
      </c>
      <c r="G34" s="1">
        <v>92.2</v>
      </c>
      <c r="H34" s="1">
        <v>603</v>
      </c>
      <c r="I34" s="1">
        <v>178.8</v>
      </c>
      <c r="J34" s="1">
        <v>10.9</v>
      </c>
      <c r="K34" s="1">
        <v>15</v>
      </c>
      <c r="L34" s="1">
        <v>12.7</v>
      </c>
      <c r="M34" s="1">
        <v>547.6</v>
      </c>
      <c r="N34" s="1">
        <v>50.2</v>
      </c>
      <c r="O34" s="1">
        <v>4.75</v>
      </c>
      <c r="P34" s="1">
        <v>7</v>
      </c>
      <c r="Q34" s="1">
        <v>94</v>
      </c>
      <c r="R34" s="1">
        <v>28</v>
      </c>
      <c r="S34" s="1">
        <v>1.88</v>
      </c>
      <c r="T34" s="1">
        <v>20.399999999999999</v>
      </c>
      <c r="V34" t="str">
        <f t="shared" si="1"/>
        <v>UB 610x178x92 #</v>
      </c>
      <c r="W34">
        <f t="shared" si="2"/>
        <v>0.60299999999999998</v>
      </c>
      <c r="X34">
        <f t="shared" si="3"/>
        <v>0.17880000000000001</v>
      </c>
      <c r="Y34">
        <f t="shared" si="4"/>
        <v>1.09E-2</v>
      </c>
      <c r="Z34">
        <f t="shared" si="5"/>
        <v>1.4999999999999999E-2</v>
      </c>
      <c r="AA34">
        <f t="shared" si="6"/>
        <v>1.2699999999999999E-2</v>
      </c>
    </row>
    <row r="35" spans="1:27" x14ac:dyDescent="0.3">
      <c r="A35" s="1">
        <v>610</v>
      </c>
      <c r="B35" s="1" t="s">
        <v>0</v>
      </c>
      <c r="C35" s="1">
        <v>178</v>
      </c>
      <c r="D35" s="2" t="s">
        <v>0</v>
      </c>
      <c r="E35" s="1">
        <v>82</v>
      </c>
      <c r="F35" s="1" t="s">
        <v>1</v>
      </c>
      <c r="G35" s="1">
        <v>81.8</v>
      </c>
      <c r="H35" s="1">
        <v>598.6</v>
      </c>
      <c r="I35" s="1">
        <v>177.9</v>
      </c>
      <c r="J35" s="1">
        <v>10</v>
      </c>
      <c r="K35" s="1">
        <v>12.8</v>
      </c>
      <c r="L35" s="1">
        <v>12.7</v>
      </c>
      <c r="M35" s="1">
        <v>547.6</v>
      </c>
      <c r="N35" s="1">
        <v>54.8</v>
      </c>
      <c r="O35" s="1">
        <v>5.57</v>
      </c>
      <c r="P35" s="1">
        <v>7</v>
      </c>
      <c r="Q35" s="1">
        <v>94</v>
      </c>
      <c r="R35" s="1">
        <v>26</v>
      </c>
      <c r="S35" s="1">
        <v>1.87</v>
      </c>
      <c r="T35" s="1">
        <v>22.9</v>
      </c>
      <c r="V35" t="str">
        <f t="shared" si="1"/>
        <v>UB 610x178x82 #</v>
      </c>
      <c r="W35">
        <f t="shared" si="2"/>
        <v>0.59860000000000002</v>
      </c>
      <c r="X35">
        <f t="shared" si="3"/>
        <v>0.1779</v>
      </c>
      <c r="Y35">
        <f t="shared" si="4"/>
        <v>0.01</v>
      </c>
      <c r="Z35">
        <f t="shared" si="5"/>
        <v>1.2800000000000001E-2</v>
      </c>
      <c r="AA35">
        <f t="shared" si="6"/>
        <v>1.2699999999999999E-2</v>
      </c>
    </row>
    <row r="36" spans="1:27" x14ac:dyDescent="0.3">
      <c r="A36" s="1">
        <v>533</v>
      </c>
      <c r="B36" s="1" t="s">
        <v>0</v>
      </c>
      <c r="C36" s="1">
        <v>312</v>
      </c>
      <c r="D36" s="2" t="s">
        <v>0</v>
      </c>
      <c r="E36" s="1">
        <v>272</v>
      </c>
      <c r="F36" s="1" t="s">
        <v>1</v>
      </c>
      <c r="G36" s="1">
        <v>273.3</v>
      </c>
      <c r="H36" s="1">
        <v>577.1</v>
      </c>
      <c r="I36" s="1">
        <v>320.2</v>
      </c>
      <c r="J36" s="1">
        <v>21.1</v>
      </c>
      <c r="K36" s="1">
        <v>37.6</v>
      </c>
      <c r="L36" s="1">
        <v>12.7</v>
      </c>
      <c r="M36" s="1">
        <v>476.5</v>
      </c>
      <c r="N36" s="1">
        <v>22.6</v>
      </c>
      <c r="O36" s="1">
        <v>3.64</v>
      </c>
      <c r="P36" s="1">
        <v>13</v>
      </c>
      <c r="Q36" s="1">
        <v>160</v>
      </c>
      <c r="R36" s="1">
        <v>52</v>
      </c>
      <c r="S36" s="1">
        <v>2.37</v>
      </c>
      <c r="T36" s="1">
        <v>8.67</v>
      </c>
      <c r="V36" t="str">
        <f t="shared" si="1"/>
        <v>UB 533x312x272 #</v>
      </c>
      <c r="W36">
        <f t="shared" si="2"/>
        <v>0.57710000000000006</v>
      </c>
      <c r="X36">
        <f t="shared" si="3"/>
        <v>0.32019999999999998</v>
      </c>
      <c r="Y36">
        <f t="shared" si="4"/>
        <v>2.1100000000000001E-2</v>
      </c>
      <c r="Z36">
        <f t="shared" si="5"/>
        <v>3.7600000000000001E-2</v>
      </c>
      <c r="AA36">
        <f t="shared" si="6"/>
        <v>1.2699999999999999E-2</v>
      </c>
    </row>
    <row r="37" spans="1:27" x14ac:dyDescent="0.3">
      <c r="A37" s="1">
        <v>533</v>
      </c>
      <c r="B37" s="1" t="s">
        <v>0</v>
      </c>
      <c r="C37" s="1">
        <v>312</v>
      </c>
      <c r="D37" s="2" t="s">
        <v>0</v>
      </c>
      <c r="E37" s="1">
        <v>219</v>
      </c>
      <c r="F37" s="1" t="s">
        <v>1</v>
      </c>
      <c r="G37" s="1">
        <v>218.8</v>
      </c>
      <c r="H37" s="1">
        <v>560.29999999999995</v>
      </c>
      <c r="I37" s="1">
        <v>317.39999999999998</v>
      </c>
      <c r="J37" s="1">
        <v>18.3</v>
      </c>
      <c r="K37" s="1">
        <v>29.2</v>
      </c>
      <c r="L37" s="1">
        <v>12.7</v>
      </c>
      <c r="M37" s="1">
        <v>476.5</v>
      </c>
      <c r="N37" s="1">
        <v>26</v>
      </c>
      <c r="O37" s="1">
        <v>4.6900000000000004</v>
      </c>
      <c r="P37" s="1">
        <v>11</v>
      </c>
      <c r="Q37" s="1">
        <v>160</v>
      </c>
      <c r="R37" s="1">
        <v>42</v>
      </c>
      <c r="S37" s="1">
        <v>2.33</v>
      </c>
      <c r="T37" s="1">
        <v>10.7</v>
      </c>
      <c r="V37" t="str">
        <f t="shared" si="1"/>
        <v>UB 533x312x219 #</v>
      </c>
      <c r="W37">
        <f t="shared" si="2"/>
        <v>0.56029999999999991</v>
      </c>
      <c r="X37">
        <f t="shared" si="3"/>
        <v>0.31739999999999996</v>
      </c>
      <c r="Y37">
        <f t="shared" si="4"/>
        <v>1.83E-2</v>
      </c>
      <c r="Z37">
        <f t="shared" si="5"/>
        <v>2.92E-2</v>
      </c>
      <c r="AA37">
        <f t="shared" si="6"/>
        <v>1.2699999999999999E-2</v>
      </c>
    </row>
    <row r="38" spans="1:27" x14ac:dyDescent="0.3">
      <c r="A38" s="1">
        <v>533</v>
      </c>
      <c r="B38" s="1" t="s">
        <v>0</v>
      </c>
      <c r="C38" s="1">
        <v>312</v>
      </c>
      <c r="D38" s="2" t="s">
        <v>0</v>
      </c>
      <c r="E38" s="1">
        <v>182</v>
      </c>
      <c r="F38" s="1" t="s">
        <v>1</v>
      </c>
      <c r="G38" s="1">
        <v>181.5</v>
      </c>
      <c r="H38" s="1">
        <v>550.70000000000005</v>
      </c>
      <c r="I38" s="1">
        <v>314.5</v>
      </c>
      <c r="J38" s="1">
        <v>15.2</v>
      </c>
      <c r="K38" s="1">
        <v>24.4</v>
      </c>
      <c r="L38" s="1">
        <v>12.7</v>
      </c>
      <c r="M38" s="1">
        <v>476.5</v>
      </c>
      <c r="N38" s="1">
        <v>31.3</v>
      </c>
      <c r="O38" s="1">
        <v>5.61</v>
      </c>
      <c r="P38" s="1">
        <v>10</v>
      </c>
      <c r="Q38" s="1">
        <v>160</v>
      </c>
      <c r="R38" s="1">
        <v>38</v>
      </c>
      <c r="S38" s="1">
        <v>2.31</v>
      </c>
      <c r="T38" s="1">
        <v>12.7</v>
      </c>
      <c r="V38" t="str">
        <f t="shared" si="1"/>
        <v>UB 533x312x182 #</v>
      </c>
      <c r="W38">
        <f t="shared" si="2"/>
        <v>0.55070000000000008</v>
      </c>
      <c r="X38">
        <f t="shared" si="3"/>
        <v>0.3145</v>
      </c>
      <c r="Y38">
        <f t="shared" si="4"/>
        <v>1.52E-2</v>
      </c>
      <c r="Z38">
        <f t="shared" si="5"/>
        <v>2.4399999999999998E-2</v>
      </c>
      <c r="AA38">
        <f t="shared" si="6"/>
        <v>1.2699999999999999E-2</v>
      </c>
    </row>
    <row r="39" spans="1:27" x14ac:dyDescent="0.3">
      <c r="A39" s="1">
        <v>533</v>
      </c>
      <c r="B39" s="1" t="s">
        <v>0</v>
      </c>
      <c r="C39" s="1">
        <v>312</v>
      </c>
      <c r="D39" s="2" t="s">
        <v>0</v>
      </c>
      <c r="E39" s="1">
        <v>150</v>
      </c>
      <c r="F39" s="1" t="s">
        <v>1</v>
      </c>
      <c r="G39" s="1">
        <v>150.6</v>
      </c>
      <c r="H39" s="1">
        <v>542.5</v>
      </c>
      <c r="I39" s="1">
        <v>312</v>
      </c>
      <c r="J39" s="1">
        <v>12.7</v>
      </c>
      <c r="K39" s="1">
        <v>20.3</v>
      </c>
      <c r="L39" s="1">
        <v>12.7</v>
      </c>
      <c r="M39" s="1">
        <v>476.5</v>
      </c>
      <c r="N39" s="1">
        <v>37.5</v>
      </c>
      <c r="O39" s="1">
        <v>6.75</v>
      </c>
      <c r="P39" s="1">
        <v>8</v>
      </c>
      <c r="Q39" s="1">
        <v>160</v>
      </c>
      <c r="R39" s="1">
        <v>34</v>
      </c>
      <c r="S39" s="1">
        <v>2.29</v>
      </c>
      <c r="T39" s="1">
        <v>15.2</v>
      </c>
      <c r="V39" t="str">
        <f t="shared" si="1"/>
        <v>UB 533x312x150 #</v>
      </c>
      <c r="W39">
        <f t="shared" si="2"/>
        <v>0.54249999999999998</v>
      </c>
      <c r="X39">
        <f t="shared" si="3"/>
        <v>0.312</v>
      </c>
      <c r="Y39">
        <f t="shared" si="4"/>
        <v>1.2699999999999999E-2</v>
      </c>
      <c r="Z39">
        <f t="shared" si="5"/>
        <v>2.0300000000000002E-2</v>
      </c>
      <c r="AA39">
        <f t="shared" si="6"/>
        <v>1.2699999999999999E-2</v>
      </c>
    </row>
    <row r="40" spans="1:27" x14ac:dyDescent="0.3">
      <c r="A40" s="1">
        <v>533</v>
      </c>
      <c r="B40" s="1" t="s">
        <v>0</v>
      </c>
      <c r="C40" s="1">
        <v>210</v>
      </c>
      <c r="D40" s="2" t="s">
        <v>0</v>
      </c>
      <c r="E40" s="1">
        <v>138</v>
      </c>
      <c r="F40" s="1" t="s">
        <v>1</v>
      </c>
      <c r="G40" s="1">
        <v>138.30000000000001</v>
      </c>
      <c r="H40" s="1">
        <v>549.1</v>
      </c>
      <c r="I40" s="1">
        <v>213.9</v>
      </c>
      <c r="J40" s="1">
        <v>14.7</v>
      </c>
      <c r="K40" s="1">
        <v>23.6</v>
      </c>
      <c r="L40" s="1">
        <v>12.7</v>
      </c>
      <c r="M40" s="1">
        <v>476.5</v>
      </c>
      <c r="N40" s="1">
        <v>32.4</v>
      </c>
      <c r="O40" s="1">
        <v>3.68</v>
      </c>
      <c r="P40" s="1">
        <v>9</v>
      </c>
      <c r="Q40" s="1">
        <v>110</v>
      </c>
      <c r="R40" s="1">
        <v>38</v>
      </c>
      <c r="S40" s="1">
        <v>1.9</v>
      </c>
      <c r="T40" s="1">
        <v>13.7</v>
      </c>
      <c r="V40" t="str">
        <f t="shared" si="1"/>
        <v>UB 533x210x138 #</v>
      </c>
      <c r="W40">
        <f t="shared" si="2"/>
        <v>0.54910000000000003</v>
      </c>
      <c r="X40">
        <f t="shared" si="3"/>
        <v>0.21390000000000001</v>
      </c>
      <c r="Y40">
        <f t="shared" si="4"/>
        <v>1.47E-2</v>
      </c>
      <c r="Z40">
        <f t="shared" si="5"/>
        <v>2.3600000000000003E-2</v>
      </c>
      <c r="AA40">
        <f t="shared" si="6"/>
        <v>1.2699999999999999E-2</v>
      </c>
    </row>
    <row r="41" spans="1:27" x14ac:dyDescent="0.3">
      <c r="A41" s="1">
        <v>533</v>
      </c>
      <c r="B41" s="1" t="s">
        <v>0</v>
      </c>
      <c r="C41" s="1">
        <v>210</v>
      </c>
      <c r="D41" s="2" t="s">
        <v>0</v>
      </c>
      <c r="E41" s="1">
        <v>122</v>
      </c>
      <c r="F41" s="1"/>
      <c r="G41" s="1">
        <v>122</v>
      </c>
      <c r="H41" s="1">
        <v>544.5</v>
      </c>
      <c r="I41" s="1">
        <v>211.9</v>
      </c>
      <c r="J41" s="1">
        <v>12.7</v>
      </c>
      <c r="K41" s="1">
        <v>21.3</v>
      </c>
      <c r="L41" s="1">
        <v>12.7</v>
      </c>
      <c r="M41" s="1">
        <v>476.5</v>
      </c>
      <c r="N41" s="1">
        <v>37.5</v>
      </c>
      <c r="O41" s="1">
        <v>4.08</v>
      </c>
      <c r="P41" s="1">
        <v>8</v>
      </c>
      <c r="Q41" s="1">
        <v>110</v>
      </c>
      <c r="R41" s="1">
        <v>34</v>
      </c>
      <c r="S41" s="1">
        <v>1.89</v>
      </c>
      <c r="T41" s="1">
        <v>15.5</v>
      </c>
      <c r="V41" t="str">
        <f t="shared" si="1"/>
        <v>UB 533x210x122</v>
      </c>
      <c r="W41">
        <f t="shared" si="2"/>
        <v>0.54449999999999998</v>
      </c>
      <c r="X41">
        <f t="shared" si="3"/>
        <v>0.21190000000000001</v>
      </c>
      <c r="Y41">
        <f t="shared" si="4"/>
        <v>1.2699999999999999E-2</v>
      </c>
      <c r="Z41">
        <f t="shared" si="5"/>
        <v>2.1299999999999999E-2</v>
      </c>
      <c r="AA41">
        <f t="shared" si="6"/>
        <v>1.2699999999999999E-2</v>
      </c>
    </row>
    <row r="42" spans="1:27" x14ac:dyDescent="0.3">
      <c r="A42" s="1">
        <v>533</v>
      </c>
      <c r="B42" s="1" t="s">
        <v>0</v>
      </c>
      <c r="C42" s="1">
        <v>210</v>
      </c>
      <c r="D42" s="2" t="s">
        <v>0</v>
      </c>
      <c r="E42" s="1">
        <v>109</v>
      </c>
      <c r="F42" s="1"/>
      <c r="G42" s="1">
        <v>109</v>
      </c>
      <c r="H42" s="1">
        <v>539.5</v>
      </c>
      <c r="I42" s="1">
        <v>210.8</v>
      </c>
      <c r="J42" s="1">
        <v>11.6</v>
      </c>
      <c r="K42" s="1">
        <v>18.8</v>
      </c>
      <c r="L42" s="1">
        <v>12.7</v>
      </c>
      <c r="M42" s="1">
        <v>476.5</v>
      </c>
      <c r="N42" s="1">
        <v>41.1</v>
      </c>
      <c r="O42" s="1">
        <v>4.62</v>
      </c>
      <c r="P42" s="1">
        <v>8</v>
      </c>
      <c r="Q42" s="1">
        <v>110</v>
      </c>
      <c r="R42" s="1">
        <v>32</v>
      </c>
      <c r="S42" s="1">
        <v>1.88</v>
      </c>
      <c r="T42" s="1">
        <v>17.2</v>
      </c>
      <c r="V42" t="str">
        <f t="shared" si="1"/>
        <v>UB 533x210x109</v>
      </c>
      <c r="W42">
        <f t="shared" si="2"/>
        <v>0.53949999999999998</v>
      </c>
      <c r="X42">
        <f t="shared" si="3"/>
        <v>0.21080000000000002</v>
      </c>
      <c r="Y42">
        <f t="shared" si="4"/>
        <v>1.1599999999999999E-2</v>
      </c>
      <c r="Z42">
        <f t="shared" si="5"/>
        <v>1.8800000000000001E-2</v>
      </c>
      <c r="AA42">
        <f t="shared" si="6"/>
        <v>1.2699999999999999E-2</v>
      </c>
    </row>
    <row r="43" spans="1:27" x14ac:dyDescent="0.3">
      <c r="A43" s="1">
        <v>533</v>
      </c>
      <c r="B43" s="1" t="s">
        <v>0</v>
      </c>
      <c r="C43" s="1">
        <v>210</v>
      </c>
      <c r="D43" s="2" t="s">
        <v>0</v>
      </c>
      <c r="E43" s="1">
        <v>101</v>
      </c>
      <c r="F43" s="1"/>
      <c r="G43" s="1">
        <v>101</v>
      </c>
      <c r="H43" s="1">
        <v>536.70000000000005</v>
      </c>
      <c r="I43" s="1">
        <v>210</v>
      </c>
      <c r="J43" s="1">
        <v>10.8</v>
      </c>
      <c r="K43" s="1">
        <v>17.399999999999999</v>
      </c>
      <c r="L43" s="1">
        <v>12.7</v>
      </c>
      <c r="M43" s="1">
        <v>476.5</v>
      </c>
      <c r="N43" s="1">
        <v>44.1</v>
      </c>
      <c r="O43" s="1">
        <v>4.99</v>
      </c>
      <c r="P43" s="1">
        <v>7</v>
      </c>
      <c r="Q43" s="1">
        <v>110</v>
      </c>
      <c r="R43" s="1">
        <v>32</v>
      </c>
      <c r="S43" s="1">
        <v>1.87</v>
      </c>
      <c r="T43" s="1">
        <v>18.5</v>
      </c>
      <c r="V43" t="str">
        <f t="shared" si="1"/>
        <v>UB 533x210x101</v>
      </c>
      <c r="W43">
        <f t="shared" si="2"/>
        <v>0.53670000000000007</v>
      </c>
      <c r="X43">
        <f t="shared" si="3"/>
        <v>0.21</v>
      </c>
      <c r="Y43">
        <f t="shared" si="4"/>
        <v>1.0800000000000001E-2</v>
      </c>
      <c r="Z43">
        <f t="shared" si="5"/>
        <v>1.7399999999999999E-2</v>
      </c>
      <c r="AA43">
        <f t="shared" si="6"/>
        <v>1.2699999999999999E-2</v>
      </c>
    </row>
    <row r="44" spans="1:27" x14ac:dyDescent="0.3">
      <c r="A44" s="1">
        <v>533</v>
      </c>
      <c r="B44" s="1" t="s">
        <v>0</v>
      </c>
      <c r="C44" s="1">
        <v>210</v>
      </c>
      <c r="D44" s="2" t="s">
        <v>0</v>
      </c>
      <c r="E44" s="1">
        <v>92</v>
      </c>
      <c r="F44" s="1"/>
      <c r="G44" s="1">
        <v>92.1</v>
      </c>
      <c r="H44" s="1">
        <v>533.1</v>
      </c>
      <c r="I44" s="1">
        <v>209.3</v>
      </c>
      <c r="J44" s="1">
        <v>10.1</v>
      </c>
      <c r="K44" s="1">
        <v>15.6</v>
      </c>
      <c r="L44" s="1">
        <v>12.7</v>
      </c>
      <c r="M44" s="1">
        <v>476.5</v>
      </c>
      <c r="N44" s="1">
        <v>47.2</v>
      </c>
      <c r="O44" s="1">
        <v>5.57</v>
      </c>
      <c r="P44" s="1">
        <v>7</v>
      </c>
      <c r="Q44" s="1">
        <v>110</v>
      </c>
      <c r="R44" s="1">
        <v>30</v>
      </c>
      <c r="S44" s="1">
        <v>1.86</v>
      </c>
      <c r="T44" s="1">
        <v>20.2</v>
      </c>
      <c r="V44" t="str">
        <f t="shared" si="1"/>
        <v>UB 533x210x92</v>
      </c>
      <c r="W44">
        <f t="shared" si="2"/>
        <v>0.53310000000000002</v>
      </c>
      <c r="X44">
        <f t="shared" si="3"/>
        <v>0.20930000000000001</v>
      </c>
      <c r="Y44">
        <f t="shared" si="4"/>
        <v>1.01E-2</v>
      </c>
      <c r="Z44">
        <f t="shared" si="5"/>
        <v>1.5599999999999999E-2</v>
      </c>
      <c r="AA44">
        <f t="shared" si="6"/>
        <v>1.2699999999999999E-2</v>
      </c>
    </row>
    <row r="45" spans="1:27" x14ac:dyDescent="0.3">
      <c r="A45" s="1">
        <v>533</v>
      </c>
      <c r="B45" s="1" t="s">
        <v>0</v>
      </c>
      <c r="C45" s="1">
        <v>210</v>
      </c>
      <c r="D45" s="2" t="s">
        <v>0</v>
      </c>
      <c r="E45" s="1">
        <v>82</v>
      </c>
      <c r="F45" s="1"/>
      <c r="G45" s="1">
        <v>82.2</v>
      </c>
      <c r="H45" s="1">
        <v>528.29999999999995</v>
      </c>
      <c r="I45" s="1">
        <v>208.8</v>
      </c>
      <c r="J45" s="1">
        <v>9.6</v>
      </c>
      <c r="K45" s="1">
        <v>13.2</v>
      </c>
      <c r="L45" s="1">
        <v>12.7</v>
      </c>
      <c r="M45" s="1">
        <v>476.5</v>
      </c>
      <c r="N45" s="1">
        <v>49.6</v>
      </c>
      <c r="O45" s="1">
        <v>6.58</v>
      </c>
      <c r="P45" s="1">
        <v>7</v>
      </c>
      <c r="Q45" s="1">
        <v>110</v>
      </c>
      <c r="R45" s="1">
        <v>26</v>
      </c>
      <c r="S45" s="1">
        <v>1.85</v>
      </c>
      <c r="T45" s="1">
        <v>22.5</v>
      </c>
      <c r="V45" t="str">
        <f t="shared" si="1"/>
        <v>UB 533x210x82</v>
      </c>
      <c r="W45">
        <f t="shared" si="2"/>
        <v>0.52829999999999999</v>
      </c>
      <c r="X45">
        <f t="shared" si="3"/>
        <v>0.20880000000000001</v>
      </c>
      <c r="Y45">
        <f t="shared" si="4"/>
        <v>9.5999999999999992E-3</v>
      </c>
      <c r="Z45">
        <f t="shared" si="5"/>
        <v>1.32E-2</v>
      </c>
      <c r="AA45">
        <f t="shared" si="6"/>
        <v>1.2699999999999999E-2</v>
      </c>
    </row>
    <row r="46" spans="1:27" x14ac:dyDescent="0.3">
      <c r="A46" s="1">
        <v>533</v>
      </c>
      <c r="B46" s="1" t="s">
        <v>0</v>
      </c>
      <c r="C46" s="1">
        <v>165</v>
      </c>
      <c r="D46" s="2" t="s">
        <v>0</v>
      </c>
      <c r="E46" s="1">
        <v>85</v>
      </c>
      <c r="F46" s="1" t="s">
        <v>1</v>
      </c>
      <c r="G46" s="1">
        <v>84.8</v>
      </c>
      <c r="H46" s="1">
        <v>534.9</v>
      </c>
      <c r="I46" s="1">
        <v>166.5</v>
      </c>
      <c r="J46" s="1">
        <v>10.3</v>
      </c>
      <c r="K46" s="1">
        <v>16.5</v>
      </c>
      <c r="L46" s="1">
        <v>12.7</v>
      </c>
      <c r="M46" s="1">
        <v>476.5</v>
      </c>
      <c r="N46" s="1">
        <v>46.3</v>
      </c>
      <c r="O46" s="1">
        <v>3.96</v>
      </c>
      <c r="P46" s="1">
        <v>7</v>
      </c>
      <c r="Q46" s="1">
        <v>90</v>
      </c>
      <c r="R46" s="1">
        <v>30</v>
      </c>
      <c r="S46" s="1">
        <v>1.69</v>
      </c>
      <c r="T46" s="1">
        <v>19.899999999999999</v>
      </c>
      <c r="V46" t="str">
        <f t="shared" si="1"/>
        <v>UB 533x165x85 #</v>
      </c>
      <c r="W46">
        <f t="shared" si="2"/>
        <v>0.53489999999999993</v>
      </c>
      <c r="X46">
        <f t="shared" si="3"/>
        <v>0.16650000000000001</v>
      </c>
      <c r="Y46">
        <f t="shared" si="4"/>
        <v>1.03E-2</v>
      </c>
      <c r="Z46">
        <f t="shared" si="5"/>
        <v>1.6500000000000001E-2</v>
      </c>
      <c r="AA46">
        <f t="shared" si="6"/>
        <v>1.2699999999999999E-2</v>
      </c>
    </row>
    <row r="47" spans="1:27" x14ac:dyDescent="0.3">
      <c r="A47" s="1">
        <v>533</v>
      </c>
      <c r="B47" s="1" t="s">
        <v>0</v>
      </c>
      <c r="C47" s="1">
        <v>165</v>
      </c>
      <c r="D47" s="2" t="s">
        <v>0</v>
      </c>
      <c r="E47" s="1">
        <v>74</v>
      </c>
      <c r="F47" s="1" t="s">
        <v>1</v>
      </c>
      <c r="G47" s="1">
        <v>74.7</v>
      </c>
      <c r="H47" s="1">
        <v>529.1</v>
      </c>
      <c r="I47" s="1">
        <v>165.9</v>
      </c>
      <c r="J47" s="1">
        <v>9.6999999999999993</v>
      </c>
      <c r="K47" s="1">
        <v>13.6</v>
      </c>
      <c r="L47" s="1">
        <v>12.7</v>
      </c>
      <c r="M47" s="1">
        <v>476.5</v>
      </c>
      <c r="N47" s="1">
        <v>49.1</v>
      </c>
      <c r="O47" s="1">
        <v>4.8099999999999996</v>
      </c>
      <c r="P47" s="1">
        <v>7</v>
      </c>
      <c r="Q47" s="1">
        <v>90</v>
      </c>
      <c r="R47" s="1">
        <v>28</v>
      </c>
      <c r="S47" s="1">
        <v>1.68</v>
      </c>
      <c r="T47" s="1">
        <v>22.5</v>
      </c>
      <c r="V47" t="str">
        <f t="shared" si="1"/>
        <v>UB 533x165x74 #</v>
      </c>
      <c r="W47">
        <f t="shared" si="2"/>
        <v>0.52910000000000001</v>
      </c>
      <c r="X47">
        <f t="shared" si="3"/>
        <v>0.16589999999999999</v>
      </c>
      <c r="Y47">
        <f t="shared" si="4"/>
        <v>9.6999999999999986E-3</v>
      </c>
      <c r="Z47">
        <f t="shared" si="5"/>
        <v>1.3599999999999999E-2</v>
      </c>
      <c r="AA47">
        <f t="shared" si="6"/>
        <v>1.2699999999999999E-2</v>
      </c>
    </row>
    <row r="48" spans="1:27" x14ac:dyDescent="0.3">
      <c r="A48" s="1">
        <v>533</v>
      </c>
      <c r="B48" s="1" t="s">
        <v>0</v>
      </c>
      <c r="C48" s="1">
        <v>165</v>
      </c>
      <c r="D48" s="2" t="s">
        <v>0</v>
      </c>
      <c r="E48" s="1">
        <v>66</v>
      </c>
      <c r="F48" s="1" t="s">
        <v>1</v>
      </c>
      <c r="G48" s="1">
        <v>65.7</v>
      </c>
      <c r="H48" s="1">
        <v>524.70000000000005</v>
      </c>
      <c r="I48" s="1">
        <v>165.1</v>
      </c>
      <c r="J48" s="1">
        <v>8.9</v>
      </c>
      <c r="K48" s="1">
        <v>11.4</v>
      </c>
      <c r="L48" s="1">
        <v>12.7</v>
      </c>
      <c r="M48" s="1">
        <v>476.5</v>
      </c>
      <c r="N48" s="1">
        <v>53.5</v>
      </c>
      <c r="O48" s="1">
        <v>5.74</v>
      </c>
      <c r="P48" s="1">
        <v>6</v>
      </c>
      <c r="Q48" s="1">
        <v>90</v>
      </c>
      <c r="R48" s="1">
        <v>26</v>
      </c>
      <c r="S48" s="1">
        <v>1.67</v>
      </c>
      <c r="T48" s="1">
        <v>25.4</v>
      </c>
      <c r="V48" t="str">
        <f t="shared" si="1"/>
        <v>UB 533x165x66 #</v>
      </c>
      <c r="W48">
        <f t="shared" si="2"/>
        <v>0.52470000000000006</v>
      </c>
      <c r="X48">
        <f t="shared" si="3"/>
        <v>0.1651</v>
      </c>
      <c r="Y48">
        <f t="shared" si="4"/>
        <v>8.8999999999999999E-3</v>
      </c>
      <c r="Z48">
        <f t="shared" si="5"/>
        <v>1.14E-2</v>
      </c>
      <c r="AA48">
        <f t="shared" si="6"/>
        <v>1.2699999999999999E-2</v>
      </c>
    </row>
    <row r="49" spans="1:27" x14ac:dyDescent="0.3">
      <c r="A49" s="1">
        <v>457</v>
      </c>
      <c r="B49" s="1" t="s">
        <v>0</v>
      </c>
      <c r="C49" s="1">
        <v>191</v>
      </c>
      <c r="D49" s="2" t="s">
        <v>0</v>
      </c>
      <c r="E49" s="1">
        <v>161</v>
      </c>
      <c r="F49" s="1" t="s">
        <v>1</v>
      </c>
      <c r="G49" s="1">
        <v>161.4</v>
      </c>
      <c r="H49" s="1">
        <v>492</v>
      </c>
      <c r="I49" s="1">
        <v>199.4</v>
      </c>
      <c r="J49" s="1">
        <v>18</v>
      </c>
      <c r="K49" s="1">
        <v>32</v>
      </c>
      <c r="L49" s="1">
        <v>10.199999999999999</v>
      </c>
      <c r="M49" s="1">
        <v>407.6</v>
      </c>
      <c r="N49" s="1">
        <v>22.6</v>
      </c>
      <c r="O49" s="1">
        <v>2.52</v>
      </c>
      <c r="P49" s="1">
        <v>11</v>
      </c>
      <c r="Q49" s="1">
        <v>102</v>
      </c>
      <c r="R49" s="1">
        <v>44</v>
      </c>
      <c r="S49" s="1">
        <v>1.73</v>
      </c>
      <c r="T49" s="1">
        <v>10.7</v>
      </c>
      <c r="V49" t="str">
        <f t="shared" si="1"/>
        <v>UB 457x191x161 #</v>
      </c>
      <c r="W49">
        <f t="shared" si="2"/>
        <v>0.49199999999999999</v>
      </c>
      <c r="X49">
        <f t="shared" si="3"/>
        <v>0.19939999999999999</v>
      </c>
      <c r="Y49">
        <f t="shared" si="4"/>
        <v>1.7999999999999999E-2</v>
      </c>
      <c r="Z49">
        <f t="shared" si="5"/>
        <v>3.2000000000000001E-2</v>
      </c>
      <c r="AA49">
        <f t="shared" si="6"/>
        <v>1.0199999999999999E-2</v>
      </c>
    </row>
    <row r="50" spans="1:27" x14ac:dyDescent="0.3">
      <c r="A50" s="1">
        <v>457</v>
      </c>
      <c r="B50" s="1" t="s">
        <v>0</v>
      </c>
      <c r="C50" s="1">
        <v>191</v>
      </c>
      <c r="D50" s="2" t="s">
        <v>0</v>
      </c>
      <c r="E50" s="1">
        <v>133</v>
      </c>
      <c r="F50" s="1" t="s">
        <v>1</v>
      </c>
      <c r="G50" s="1">
        <v>133.30000000000001</v>
      </c>
      <c r="H50" s="1">
        <v>480.6</v>
      </c>
      <c r="I50" s="1">
        <v>196.7</v>
      </c>
      <c r="J50" s="1">
        <v>15.3</v>
      </c>
      <c r="K50" s="1">
        <v>26.3</v>
      </c>
      <c r="L50" s="1">
        <v>10.199999999999999</v>
      </c>
      <c r="M50" s="1">
        <v>407.6</v>
      </c>
      <c r="N50" s="1">
        <v>26.6</v>
      </c>
      <c r="O50" s="1">
        <v>3.06</v>
      </c>
      <c r="P50" s="1">
        <v>10</v>
      </c>
      <c r="Q50" s="1">
        <v>102</v>
      </c>
      <c r="R50" s="1">
        <v>38</v>
      </c>
      <c r="S50" s="1">
        <v>1.7</v>
      </c>
      <c r="T50" s="1">
        <v>12.8</v>
      </c>
      <c r="V50" t="str">
        <f t="shared" si="1"/>
        <v>UB 457x191x133 #</v>
      </c>
      <c r="W50">
        <f t="shared" si="2"/>
        <v>0.48060000000000003</v>
      </c>
      <c r="X50">
        <f t="shared" si="3"/>
        <v>0.19669999999999999</v>
      </c>
      <c r="Y50">
        <f t="shared" si="4"/>
        <v>1.5300000000000001E-2</v>
      </c>
      <c r="Z50">
        <f t="shared" si="5"/>
        <v>2.63E-2</v>
      </c>
      <c r="AA50">
        <f t="shared" si="6"/>
        <v>1.0199999999999999E-2</v>
      </c>
    </row>
    <row r="51" spans="1:27" x14ac:dyDescent="0.3">
      <c r="A51" s="1">
        <v>457</v>
      </c>
      <c r="B51" s="1" t="s">
        <v>0</v>
      </c>
      <c r="C51" s="1">
        <v>191</v>
      </c>
      <c r="D51" s="2" t="s">
        <v>0</v>
      </c>
      <c r="E51" s="1">
        <v>106</v>
      </c>
      <c r="F51" s="1" t="s">
        <v>1</v>
      </c>
      <c r="G51" s="1">
        <v>105.8</v>
      </c>
      <c r="H51" s="1">
        <v>469.2</v>
      </c>
      <c r="I51" s="1">
        <v>194</v>
      </c>
      <c r="J51" s="1">
        <v>12.6</v>
      </c>
      <c r="K51" s="1">
        <v>20.6</v>
      </c>
      <c r="L51" s="1">
        <v>10.199999999999999</v>
      </c>
      <c r="M51" s="1">
        <v>407.6</v>
      </c>
      <c r="N51" s="1">
        <v>32.299999999999997</v>
      </c>
      <c r="O51" s="1">
        <v>3.91</v>
      </c>
      <c r="P51" s="1">
        <v>8</v>
      </c>
      <c r="Q51" s="1">
        <v>102</v>
      </c>
      <c r="R51" s="1">
        <v>32</v>
      </c>
      <c r="S51" s="1">
        <v>1.67</v>
      </c>
      <c r="T51" s="1">
        <v>15.8</v>
      </c>
      <c r="V51" t="str">
        <f t="shared" si="1"/>
        <v>UB 457x191x106 #</v>
      </c>
      <c r="W51">
        <f t="shared" si="2"/>
        <v>0.46920000000000001</v>
      </c>
      <c r="X51">
        <f t="shared" si="3"/>
        <v>0.19400000000000001</v>
      </c>
      <c r="Y51">
        <f t="shared" si="4"/>
        <v>1.26E-2</v>
      </c>
      <c r="Z51">
        <f t="shared" si="5"/>
        <v>2.06E-2</v>
      </c>
      <c r="AA51">
        <f t="shared" si="6"/>
        <v>1.0199999999999999E-2</v>
      </c>
    </row>
    <row r="52" spans="1:27" x14ac:dyDescent="0.3">
      <c r="A52" s="1">
        <v>457</v>
      </c>
      <c r="B52" s="1" t="s">
        <v>0</v>
      </c>
      <c r="C52" s="1">
        <v>191</v>
      </c>
      <c r="D52" s="2" t="s">
        <v>0</v>
      </c>
      <c r="E52" s="1">
        <v>98</v>
      </c>
      <c r="F52" s="1"/>
      <c r="G52" s="1">
        <v>98.3</v>
      </c>
      <c r="H52" s="1">
        <v>467.2</v>
      </c>
      <c r="I52" s="1">
        <v>192.8</v>
      </c>
      <c r="J52" s="1">
        <v>11.4</v>
      </c>
      <c r="K52" s="1">
        <v>19.600000000000001</v>
      </c>
      <c r="L52" s="1">
        <v>10.199999999999999</v>
      </c>
      <c r="M52" s="1">
        <v>407.6</v>
      </c>
      <c r="N52" s="1">
        <v>35.799999999999997</v>
      </c>
      <c r="O52" s="1">
        <v>4.1100000000000003</v>
      </c>
      <c r="P52" s="1">
        <v>8</v>
      </c>
      <c r="Q52" s="1">
        <v>102</v>
      </c>
      <c r="R52" s="1">
        <v>30</v>
      </c>
      <c r="S52" s="1">
        <v>1.67</v>
      </c>
      <c r="T52" s="1">
        <v>17</v>
      </c>
      <c r="V52" t="str">
        <f t="shared" si="1"/>
        <v>UB 457x191x98</v>
      </c>
      <c r="W52">
        <f t="shared" si="2"/>
        <v>0.4672</v>
      </c>
      <c r="X52">
        <f t="shared" si="3"/>
        <v>0.1928</v>
      </c>
      <c r="Y52">
        <f t="shared" si="4"/>
        <v>1.14E-2</v>
      </c>
      <c r="Z52">
        <f t="shared" si="5"/>
        <v>1.9600000000000003E-2</v>
      </c>
      <c r="AA52">
        <f t="shared" si="6"/>
        <v>1.0199999999999999E-2</v>
      </c>
    </row>
    <row r="53" spans="1:27" x14ac:dyDescent="0.3">
      <c r="A53" s="1">
        <v>457</v>
      </c>
      <c r="B53" s="1" t="s">
        <v>0</v>
      </c>
      <c r="C53" s="1">
        <v>191</v>
      </c>
      <c r="D53" s="2" t="s">
        <v>0</v>
      </c>
      <c r="E53" s="1">
        <v>89</v>
      </c>
      <c r="F53" s="1"/>
      <c r="G53" s="1">
        <v>89.3</v>
      </c>
      <c r="H53" s="1">
        <v>463.4</v>
      </c>
      <c r="I53" s="1">
        <v>191.9</v>
      </c>
      <c r="J53" s="1">
        <v>10.5</v>
      </c>
      <c r="K53" s="1">
        <v>17.7</v>
      </c>
      <c r="L53" s="1">
        <v>10.199999999999999</v>
      </c>
      <c r="M53" s="1">
        <v>407.6</v>
      </c>
      <c r="N53" s="1">
        <v>38.799999999999997</v>
      </c>
      <c r="O53" s="1">
        <v>4.55</v>
      </c>
      <c r="P53" s="1">
        <v>7</v>
      </c>
      <c r="Q53" s="1">
        <v>102</v>
      </c>
      <c r="R53" s="1">
        <v>28</v>
      </c>
      <c r="S53" s="1">
        <v>1.66</v>
      </c>
      <c r="T53" s="1">
        <v>18.600000000000001</v>
      </c>
      <c r="V53" t="str">
        <f t="shared" si="1"/>
        <v>UB 457x191x89</v>
      </c>
      <c r="W53">
        <f t="shared" si="2"/>
        <v>0.46339999999999998</v>
      </c>
      <c r="X53">
        <f t="shared" si="3"/>
        <v>0.19190000000000002</v>
      </c>
      <c r="Y53">
        <f t="shared" si="4"/>
        <v>1.0500000000000001E-2</v>
      </c>
      <c r="Z53">
        <f t="shared" si="5"/>
        <v>1.77E-2</v>
      </c>
      <c r="AA53">
        <f t="shared" si="6"/>
        <v>1.0199999999999999E-2</v>
      </c>
    </row>
    <row r="54" spans="1:27" x14ac:dyDescent="0.3">
      <c r="A54" s="1">
        <v>457</v>
      </c>
      <c r="B54" s="1" t="s">
        <v>0</v>
      </c>
      <c r="C54" s="1">
        <v>191</v>
      </c>
      <c r="D54" s="2" t="s">
        <v>0</v>
      </c>
      <c r="E54" s="1">
        <v>82</v>
      </c>
      <c r="F54" s="1"/>
      <c r="G54" s="1">
        <v>82</v>
      </c>
      <c r="H54" s="1">
        <v>460</v>
      </c>
      <c r="I54" s="1">
        <v>191.3</v>
      </c>
      <c r="J54" s="1">
        <v>9.9</v>
      </c>
      <c r="K54" s="1">
        <v>16</v>
      </c>
      <c r="L54" s="1">
        <v>10.199999999999999</v>
      </c>
      <c r="M54" s="1">
        <v>407.6</v>
      </c>
      <c r="N54" s="1">
        <v>41.2</v>
      </c>
      <c r="O54" s="1">
        <v>5.03</v>
      </c>
      <c r="P54" s="1">
        <v>7</v>
      </c>
      <c r="Q54" s="1">
        <v>102</v>
      </c>
      <c r="R54" s="1">
        <v>28</v>
      </c>
      <c r="S54" s="1">
        <v>1.65</v>
      </c>
      <c r="T54" s="1">
        <v>20.100000000000001</v>
      </c>
      <c r="V54" t="str">
        <f t="shared" ref="V54:V96" si="7">"UB " &amp; _xlfn.CONCAT(A54:F54)</f>
        <v>UB 457x191x82</v>
      </c>
      <c r="W54">
        <f t="shared" ref="W54:W96" si="8">H54/1000</f>
        <v>0.46</v>
      </c>
      <c r="X54">
        <f t="shared" ref="X54:X96" si="9">I54/1000</f>
        <v>0.1913</v>
      </c>
      <c r="Y54">
        <f t="shared" ref="Y54:Y96" si="10">J54/1000</f>
        <v>9.9000000000000008E-3</v>
      </c>
      <c r="Z54">
        <f t="shared" ref="Z54:Z96" si="11">K54/1000</f>
        <v>1.6E-2</v>
      </c>
      <c r="AA54">
        <f t="shared" ref="AA54:AA96" si="12">L54/1000</f>
        <v>1.0199999999999999E-2</v>
      </c>
    </row>
    <row r="55" spans="1:27" x14ac:dyDescent="0.3">
      <c r="A55" s="1">
        <v>457</v>
      </c>
      <c r="B55" s="1" t="s">
        <v>0</v>
      </c>
      <c r="C55" s="1">
        <v>191</v>
      </c>
      <c r="D55" s="2" t="s">
        <v>0</v>
      </c>
      <c r="E55" s="1">
        <v>74</v>
      </c>
      <c r="F55" s="1"/>
      <c r="G55" s="1">
        <v>74.3</v>
      </c>
      <c r="H55" s="1">
        <v>457</v>
      </c>
      <c r="I55" s="1">
        <v>190.4</v>
      </c>
      <c r="J55" s="1">
        <v>9</v>
      </c>
      <c r="K55" s="1">
        <v>14.5</v>
      </c>
      <c r="L55" s="1">
        <v>10.199999999999999</v>
      </c>
      <c r="M55" s="1">
        <v>407.6</v>
      </c>
      <c r="N55" s="1">
        <v>45.3</v>
      </c>
      <c r="O55" s="1">
        <v>5.55</v>
      </c>
      <c r="P55" s="1">
        <v>7</v>
      </c>
      <c r="Q55" s="1">
        <v>102</v>
      </c>
      <c r="R55" s="1">
        <v>26</v>
      </c>
      <c r="S55" s="1">
        <v>1.64</v>
      </c>
      <c r="T55" s="1">
        <v>22.1</v>
      </c>
      <c r="V55" t="str">
        <f t="shared" si="7"/>
        <v>UB 457x191x74</v>
      </c>
      <c r="W55">
        <f t="shared" si="8"/>
        <v>0.45700000000000002</v>
      </c>
      <c r="X55">
        <f t="shared" si="9"/>
        <v>0.19040000000000001</v>
      </c>
      <c r="Y55">
        <f t="shared" si="10"/>
        <v>8.9999999999999993E-3</v>
      </c>
      <c r="Z55">
        <f t="shared" si="11"/>
        <v>1.4500000000000001E-2</v>
      </c>
      <c r="AA55">
        <f t="shared" si="12"/>
        <v>1.0199999999999999E-2</v>
      </c>
    </row>
    <row r="56" spans="1:27" x14ac:dyDescent="0.3">
      <c r="A56" s="1">
        <v>457</v>
      </c>
      <c r="B56" s="1" t="s">
        <v>0</v>
      </c>
      <c r="C56" s="1">
        <v>191</v>
      </c>
      <c r="D56" s="2" t="s">
        <v>0</v>
      </c>
      <c r="E56" s="1">
        <v>67</v>
      </c>
      <c r="F56" s="1"/>
      <c r="G56" s="1">
        <v>67.099999999999994</v>
      </c>
      <c r="H56" s="1">
        <v>453.4</v>
      </c>
      <c r="I56" s="1">
        <v>189.9</v>
      </c>
      <c r="J56" s="1">
        <v>8.5</v>
      </c>
      <c r="K56" s="1">
        <v>12.7</v>
      </c>
      <c r="L56" s="1">
        <v>10.199999999999999</v>
      </c>
      <c r="M56" s="1">
        <v>407.6</v>
      </c>
      <c r="N56" s="1">
        <v>48</v>
      </c>
      <c r="O56" s="1">
        <v>6.34</v>
      </c>
      <c r="P56" s="1">
        <v>6</v>
      </c>
      <c r="Q56" s="1">
        <v>102</v>
      </c>
      <c r="R56" s="1">
        <v>24</v>
      </c>
      <c r="S56" s="1">
        <v>1.63</v>
      </c>
      <c r="T56" s="1">
        <v>24.3</v>
      </c>
      <c r="V56" t="str">
        <f t="shared" si="7"/>
        <v>UB 457x191x67</v>
      </c>
      <c r="W56">
        <f t="shared" si="8"/>
        <v>0.45339999999999997</v>
      </c>
      <c r="X56">
        <f t="shared" si="9"/>
        <v>0.18990000000000001</v>
      </c>
      <c r="Y56">
        <f t="shared" si="10"/>
        <v>8.5000000000000006E-3</v>
      </c>
      <c r="Z56">
        <f t="shared" si="11"/>
        <v>1.2699999999999999E-2</v>
      </c>
      <c r="AA56">
        <f t="shared" si="12"/>
        <v>1.0199999999999999E-2</v>
      </c>
    </row>
    <row r="57" spans="1:27" x14ac:dyDescent="0.3">
      <c r="A57" s="1">
        <v>457</v>
      </c>
      <c r="B57" s="1" t="s">
        <v>0</v>
      </c>
      <c r="C57" s="1">
        <v>152</v>
      </c>
      <c r="D57" s="2" t="s">
        <v>0</v>
      </c>
      <c r="E57" s="1">
        <v>82</v>
      </c>
      <c r="F57" s="1"/>
      <c r="G57" s="1">
        <v>82.1</v>
      </c>
      <c r="H57" s="1">
        <v>465.8</v>
      </c>
      <c r="I57" s="1">
        <v>155.30000000000001</v>
      </c>
      <c r="J57" s="1">
        <v>10.5</v>
      </c>
      <c r="K57" s="1">
        <v>18.899999999999999</v>
      </c>
      <c r="L57" s="1">
        <v>10.199999999999999</v>
      </c>
      <c r="M57" s="1">
        <v>407.6</v>
      </c>
      <c r="N57" s="1">
        <v>38.799999999999997</v>
      </c>
      <c r="O57" s="1">
        <v>3.29</v>
      </c>
      <c r="P57" s="1">
        <v>7</v>
      </c>
      <c r="Q57" s="1">
        <v>84</v>
      </c>
      <c r="R57" s="1">
        <v>30</v>
      </c>
      <c r="S57" s="1">
        <v>1.51</v>
      </c>
      <c r="T57" s="1">
        <v>18.399999999999999</v>
      </c>
      <c r="V57" t="str">
        <f t="shared" si="7"/>
        <v>UB 457x152x82</v>
      </c>
      <c r="W57">
        <f t="shared" si="8"/>
        <v>0.46579999999999999</v>
      </c>
      <c r="X57">
        <f t="shared" si="9"/>
        <v>0.15530000000000002</v>
      </c>
      <c r="Y57">
        <f t="shared" si="10"/>
        <v>1.0500000000000001E-2</v>
      </c>
      <c r="Z57">
        <f t="shared" si="11"/>
        <v>1.89E-2</v>
      </c>
      <c r="AA57">
        <f t="shared" si="12"/>
        <v>1.0199999999999999E-2</v>
      </c>
    </row>
    <row r="58" spans="1:27" x14ac:dyDescent="0.3">
      <c r="A58" s="1">
        <v>457</v>
      </c>
      <c r="B58" s="1" t="s">
        <v>0</v>
      </c>
      <c r="C58" s="1">
        <v>152</v>
      </c>
      <c r="D58" s="2" t="s">
        <v>0</v>
      </c>
      <c r="E58" s="1">
        <v>74</v>
      </c>
      <c r="F58" s="1"/>
      <c r="G58" s="1">
        <v>74.2</v>
      </c>
      <c r="H58" s="1">
        <v>462</v>
      </c>
      <c r="I58" s="1">
        <v>154.4</v>
      </c>
      <c r="J58" s="1">
        <v>9.6</v>
      </c>
      <c r="K58" s="1">
        <v>17</v>
      </c>
      <c r="L58" s="1">
        <v>10.199999999999999</v>
      </c>
      <c r="M58" s="1">
        <v>407.6</v>
      </c>
      <c r="N58" s="1">
        <v>42.5</v>
      </c>
      <c r="O58" s="1">
        <v>3.66</v>
      </c>
      <c r="P58" s="1">
        <v>7</v>
      </c>
      <c r="Q58" s="1">
        <v>84</v>
      </c>
      <c r="R58" s="1">
        <v>28</v>
      </c>
      <c r="S58" s="1">
        <v>1.5</v>
      </c>
      <c r="T58" s="1">
        <v>20.2</v>
      </c>
      <c r="V58" t="str">
        <f t="shared" si="7"/>
        <v>UB 457x152x74</v>
      </c>
      <c r="W58">
        <f t="shared" si="8"/>
        <v>0.46200000000000002</v>
      </c>
      <c r="X58">
        <f t="shared" si="9"/>
        <v>0.15440000000000001</v>
      </c>
      <c r="Y58">
        <f t="shared" si="10"/>
        <v>9.5999999999999992E-3</v>
      </c>
      <c r="Z58">
        <f t="shared" si="11"/>
        <v>1.7000000000000001E-2</v>
      </c>
      <c r="AA58">
        <f t="shared" si="12"/>
        <v>1.0199999999999999E-2</v>
      </c>
    </row>
    <row r="59" spans="1:27" x14ac:dyDescent="0.3">
      <c r="A59" s="1">
        <v>457</v>
      </c>
      <c r="B59" s="1" t="s">
        <v>0</v>
      </c>
      <c r="C59" s="1">
        <v>152</v>
      </c>
      <c r="D59" s="2" t="s">
        <v>0</v>
      </c>
      <c r="E59" s="1">
        <v>67</v>
      </c>
      <c r="F59" s="1"/>
      <c r="G59" s="1">
        <v>67.2</v>
      </c>
      <c r="H59" s="1">
        <v>458</v>
      </c>
      <c r="I59" s="1">
        <v>153.80000000000001</v>
      </c>
      <c r="J59" s="1">
        <v>9</v>
      </c>
      <c r="K59" s="1">
        <v>15</v>
      </c>
      <c r="L59" s="1">
        <v>10.199999999999999</v>
      </c>
      <c r="M59" s="1">
        <v>407.6</v>
      </c>
      <c r="N59" s="1">
        <v>45.3</v>
      </c>
      <c r="O59" s="1">
        <v>4.1500000000000004</v>
      </c>
      <c r="P59" s="1">
        <v>7</v>
      </c>
      <c r="Q59" s="1">
        <v>84</v>
      </c>
      <c r="R59" s="1">
        <v>26</v>
      </c>
      <c r="S59" s="1">
        <v>1.5</v>
      </c>
      <c r="T59" s="1">
        <v>22.3</v>
      </c>
      <c r="V59" t="str">
        <f t="shared" si="7"/>
        <v>UB 457x152x67</v>
      </c>
      <c r="W59">
        <f t="shared" si="8"/>
        <v>0.45800000000000002</v>
      </c>
      <c r="X59">
        <f t="shared" si="9"/>
        <v>0.15380000000000002</v>
      </c>
      <c r="Y59">
        <f t="shared" si="10"/>
        <v>8.9999999999999993E-3</v>
      </c>
      <c r="Z59">
        <f t="shared" si="11"/>
        <v>1.4999999999999999E-2</v>
      </c>
      <c r="AA59">
        <f t="shared" si="12"/>
        <v>1.0199999999999999E-2</v>
      </c>
    </row>
    <row r="60" spans="1:27" x14ac:dyDescent="0.3">
      <c r="A60" s="1">
        <v>457</v>
      </c>
      <c r="B60" s="1" t="s">
        <v>0</v>
      </c>
      <c r="C60" s="1">
        <v>152</v>
      </c>
      <c r="D60" s="2" t="s">
        <v>0</v>
      </c>
      <c r="E60" s="1">
        <v>60</v>
      </c>
      <c r="F60" s="1"/>
      <c r="G60" s="1">
        <v>59.8</v>
      </c>
      <c r="H60" s="1">
        <v>454.6</v>
      </c>
      <c r="I60" s="1">
        <v>152.9</v>
      </c>
      <c r="J60" s="1">
        <v>8.1</v>
      </c>
      <c r="K60" s="1">
        <v>13.3</v>
      </c>
      <c r="L60" s="1">
        <v>10.199999999999999</v>
      </c>
      <c r="M60" s="1">
        <v>407.6</v>
      </c>
      <c r="N60" s="1">
        <v>50.3</v>
      </c>
      <c r="O60" s="1">
        <v>4.68</v>
      </c>
      <c r="P60" s="1">
        <v>6</v>
      </c>
      <c r="Q60" s="1">
        <v>84</v>
      </c>
      <c r="R60" s="1">
        <v>24</v>
      </c>
      <c r="S60" s="1">
        <v>1.49</v>
      </c>
      <c r="T60" s="1">
        <v>24.9</v>
      </c>
      <c r="V60" t="str">
        <f t="shared" si="7"/>
        <v>UB 457x152x60</v>
      </c>
      <c r="W60">
        <f t="shared" si="8"/>
        <v>0.4546</v>
      </c>
      <c r="X60">
        <f t="shared" si="9"/>
        <v>0.15290000000000001</v>
      </c>
      <c r="Y60">
        <f t="shared" si="10"/>
        <v>8.0999999999999996E-3</v>
      </c>
      <c r="Z60">
        <f t="shared" si="11"/>
        <v>1.3300000000000001E-2</v>
      </c>
      <c r="AA60">
        <f t="shared" si="12"/>
        <v>1.0199999999999999E-2</v>
      </c>
    </row>
    <row r="61" spans="1:27" x14ac:dyDescent="0.3">
      <c r="A61" s="1">
        <v>457</v>
      </c>
      <c r="B61" s="1" t="s">
        <v>0</v>
      </c>
      <c r="C61" s="1">
        <v>152</v>
      </c>
      <c r="D61" s="2" t="s">
        <v>0</v>
      </c>
      <c r="E61" s="1">
        <v>52</v>
      </c>
      <c r="F61" s="1"/>
      <c r="G61" s="1">
        <v>52.3</v>
      </c>
      <c r="H61" s="1">
        <v>449.8</v>
      </c>
      <c r="I61" s="1">
        <v>152.4</v>
      </c>
      <c r="J61" s="1">
        <v>7.6</v>
      </c>
      <c r="K61" s="1">
        <v>10.9</v>
      </c>
      <c r="L61" s="1">
        <v>10.199999999999999</v>
      </c>
      <c r="M61" s="1">
        <v>407.6</v>
      </c>
      <c r="N61" s="1">
        <v>53.6</v>
      </c>
      <c r="O61" s="1">
        <v>5.71</v>
      </c>
      <c r="P61" s="1">
        <v>6</v>
      </c>
      <c r="Q61" s="1">
        <v>84</v>
      </c>
      <c r="R61" s="1">
        <v>22</v>
      </c>
      <c r="S61" s="1">
        <v>1.48</v>
      </c>
      <c r="T61" s="1">
        <v>28.3</v>
      </c>
      <c r="V61" t="str">
        <f t="shared" si="7"/>
        <v>UB 457x152x52</v>
      </c>
      <c r="W61">
        <f t="shared" si="8"/>
        <v>0.44980000000000003</v>
      </c>
      <c r="X61">
        <f t="shared" si="9"/>
        <v>0.15240000000000001</v>
      </c>
      <c r="Y61">
        <f t="shared" si="10"/>
        <v>7.6E-3</v>
      </c>
      <c r="Z61">
        <f t="shared" si="11"/>
        <v>1.09E-2</v>
      </c>
      <c r="AA61">
        <f t="shared" si="12"/>
        <v>1.0199999999999999E-2</v>
      </c>
    </row>
    <row r="62" spans="1:27" x14ac:dyDescent="0.3">
      <c r="A62" s="1">
        <v>406</v>
      </c>
      <c r="B62" s="1" t="s">
        <v>0</v>
      </c>
      <c r="C62" s="1">
        <v>178</v>
      </c>
      <c r="D62" s="2" t="s">
        <v>0</v>
      </c>
      <c r="E62" s="1">
        <v>85</v>
      </c>
      <c r="F62" s="1" t="s">
        <v>1</v>
      </c>
      <c r="G62" s="1">
        <v>85.3</v>
      </c>
      <c r="H62" s="1">
        <v>417.2</v>
      </c>
      <c r="I62" s="1">
        <v>181.9</v>
      </c>
      <c r="J62" s="1">
        <v>10.9</v>
      </c>
      <c r="K62" s="1">
        <v>18.2</v>
      </c>
      <c r="L62" s="1">
        <v>10.199999999999999</v>
      </c>
      <c r="M62" s="1">
        <v>360.4</v>
      </c>
      <c r="N62" s="1">
        <v>33.1</v>
      </c>
      <c r="O62" s="1">
        <v>4.1399999999999997</v>
      </c>
      <c r="P62" s="1">
        <v>7</v>
      </c>
      <c r="Q62" s="1">
        <v>96</v>
      </c>
      <c r="R62" s="1">
        <v>30</v>
      </c>
      <c r="S62" s="1">
        <v>1.52</v>
      </c>
      <c r="T62" s="1">
        <v>17.8</v>
      </c>
      <c r="V62" t="str">
        <f t="shared" si="7"/>
        <v>UB 406x178x85 #</v>
      </c>
      <c r="W62">
        <f t="shared" si="8"/>
        <v>0.41720000000000002</v>
      </c>
      <c r="X62">
        <f t="shared" si="9"/>
        <v>0.18190000000000001</v>
      </c>
      <c r="Y62">
        <f t="shared" si="10"/>
        <v>1.09E-2</v>
      </c>
      <c r="Z62">
        <f t="shared" si="11"/>
        <v>1.8200000000000001E-2</v>
      </c>
      <c r="AA62">
        <f t="shared" si="12"/>
        <v>1.0199999999999999E-2</v>
      </c>
    </row>
    <row r="63" spans="1:27" x14ac:dyDescent="0.3">
      <c r="A63" s="1">
        <v>406</v>
      </c>
      <c r="B63" s="1" t="s">
        <v>0</v>
      </c>
      <c r="C63" s="1">
        <v>178</v>
      </c>
      <c r="D63" s="2" t="s">
        <v>0</v>
      </c>
      <c r="E63" s="1">
        <v>74</v>
      </c>
      <c r="F63" s="1"/>
      <c r="G63" s="1">
        <v>74.2</v>
      </c>
      <c r="H63" s="1">
        <v>412.8</v>
      </c>
      <c r="I63" s="1">
        <v>179.5</v>
      </c>
      <c r="J63" s="1">
        <v>9.5</v>
      </c>
      <c r="K63" s="1">
        <v>16</v>
      </c>
      <c r="L63" s="1">
        <v>10.199999999999999</v>
      </c>
      <c r="M63" s="1">
        <v>360.4</v>
      </c>
      <c r="N63" s="1">
        <v>37.9</v>
      </c>
      <c r="O63" s="1">
        <v>4.68</v>
      </c>
      <c r="P63" s="1">
        <v>7</v>
      </c>
      <c r="Q63" s="1">
        <v>96</v>
      </c>
      <c r="R63" s="1">
        <v>28</v>
      </c>
      <c r="S63" s="1">
        <v>1.51</v>
      </c>
      <c r="T63" s="1">
        <v>20.399999999999999</v>
      </c>
      <c r="V63" t="str">
        <f t="shared" si="7"/>
        <v>UB 406x178x74</v>
      </c>
      <c r="W63">
        <f t="shared" si="8"/>
        <v>0.4128</v>
      </c>
      <c r="X63">
        <f t="shared" si="9"/>
        <v>0.17949999999999999</v>
      </c>
      <c r="Y63">
        <f t="shared" si="10"/>
        <v>9.4999999999999998E-3</v>
      </c>
      <c r="Z63">
        <f t="shared" si="11"/>
        <v>1.6E-2</v>
      </c>
      <c r="AA63">
        <f t="shared" si="12"/>
        <v>1.0199999999999999E-2</v>
      </c>
    </row>
    <row r="64" spans="1:27" x14ac:dyDescent="0.3">
      <c r="A64" s="1">
        <v>406</v>
      </c>
      <c r="B64" s="1" t="s">
        <v>0</v>
      </c>
      <c r="C64" s="1">
        <v>178</v>
      </c>
      <c r="D64" s="2" t="s">
        <v>0</v>
      </c>
      <c r="E64" s="1">
        <v>67</v>
      </c>
      <c r="F64" s="1"/>
      <c r="G64" s="1">
        <v>67.099999999999994</v>
      </c>
      <c r="H64" s="1">
        <v>409.4</v>
      </c>
      <c r="I64" s="1">
        <v>178.8</v>
      </c>
      <c r="J64" s="1">
        <v>8.8000000000000007</v>
      </c>
      <c r="K64" s="1">
        <v>14.3</v>
      </c>
      <c r="L64" s="1">
        <v>10.199999999999999</v>
      </c>
      <c r="M64" s="1">
        <v>360.4</v>
      </c>
      <c r="N64" s="1">
        <v>41</v>
      </c>
      <c r="O64" s="1">
        <v>5.23</v>
      </c>
      <c r="P64" s="1">
        <v>6</v>
      </c>
      <c r="Q64" s="1">
        <v>96</v>
      </c>
      <c r="R64" s="1">
        <v>26</v>
      </c>
      <c r="S64" s="1">
        <v>1.5</v>
      </c>
      <c r="T64" s="1">
        <v>22.3</v>
      </c>
      <c r="V64" t="str">
        <f t="shared" si="7"/>
        <v>UB 406x178x67</v>
      </c>
      <c r="W64">
        <f t="shared" si="8"/>
        <v>0.40939999999999999</v>
      </c>
      <c r="X64">
        <f t="shared" si="9"/>
        <v>0.17880000000000001</v>
      </c>
      <c r="Y64">
        <f t="shared" si="10"/>
        <v>8.8000000000000005E-3</v>
      </c>
      <c r="Z64">
        <f t="shared" si="11"/>
        <v>1.43E-2</v>
      </c>
      <c r="AA64">
        <f t="shared" si="12"/>
        <v>1.0199999999999999E-2</v>
      </c>
    </row>
    <row r="65" spans="1:27" x14ac:dyDescent="0.3">
      <c r="A65" s="1">
        <v>406</v>
      </c>
      <c r="B65" s="1" t="s">
        <v>0</v>
      </c>
      <c r="C65" s="1">
        <v>178</v>
      </c>
      <c r="D65" s="2" t="s">
        <v>0</v>
      </c>
      <c r="E65" s="1">
        <v>60</v>
      </c>
      <c r="F65" s="1"/>
      <c r="G65" s="1">
        <v>60.1</v>
      </c>
      <c r="H65" s="1">
        <v>406.4</v>
      </c>
      <c r="I65" s="1">
        <v>177.9</v>
      </c>
      <c r="J65" s="1">
        <v>7.9</v>
      </c>
      <c r="K65" s="1">
        <v>12.8</v>
      </c>
      <c r="L65" s="1">
        <v>10.199999999999999</v>
      </c>
      <c r="M65" s="1">
        <v>360.4</v>
      </c>
      <c r="N65" s="1">
        <v>45.6</v>
      </c>
      <c r="O65" s="1">
        <v>5.84</v>
      </c>
      <c r="P65" s="1">
        <v>6</v>
      </c>
      <c r="Q65" s="1">
        <v>96</v>
      </c>
      <c r="R65" s="1">
        <v>24</v>
      </c>
      <c r="S65" s="1">
        <v>1.49</v>
      </c>
      <c r="T65" s="1">
        <v>24.8</v>
      </c>
      <c r="V65" t="str">
        <f t="shared" si="7"/>
        <v>UB 406x178x60</v>
      </c>
      <c r="W65">
        <f t="shared" si="8"/>
        <v>0.40639999999999998</v>
      </c>
      <c r="X65">
        <f t="shared" si="9"/>
        <v>0.1779</v>
      </c>
      <c r="Y65">
        <f t="shared" si="10"/>
        <v>7.9000000000000008E-3</v>
      </c>
      <c r="Z65">
        <f t="shared" si="11"/>
        <v>1.2800000000000001E-2</v>
      </c>
      <c r="AA65">
        <f t="shared" si="12"/>
        <v>1.0199999999999999E-2</v>
      </c>
    </row>
    <row r="66" spans="1:27" x14ac:dyDescent="0.3">
      <c r="A66" s="1">
        <v>406</v>
      </c>
      <c r="B66" s="1" t="s">
        <v>0</v>
      </c>
      <c r="C66" s="1">
        <v>178</v>
      </c>
      <c r="D66" s="2" t="s">
        <v>0</v>
      </c>
      <c r="E66" s="1">
        <v>54</v>
      </c>
      <c r="F66" s="1"/>
      <c r="G66" s="1">
        <v>54.1</v>
      </c>
      <c r="H66" s="1">
        <v>402.6</v>
      </c>
      <c r="I66" s="1">
        <v>177.7</v>
      </c>
      <c r="J66" s="1">
        <v>7.7</v>
      </c>
      <c r="K66" s="1">
        <v>10.9</v>
      </c>
      <c r="L66" s="1">
        <v>10.199999999999999</v>
      </c>
      <c r="M66" s="1">
        <v>360.4</v>
      </c>
      <c r="N66" s="1">
        <v>46.8</v>
      </c>
      <c r="O66" s="1">
        <v>6.86</v>
      </c>
      <c r="P66" s="1">
        <v>6</v>
      </c>
      <c r="Q66" s="1">
        <v>96</v>
      </c>
      <c r="R66" s="1">
        <v>22</v>
      </c>
      <c r="S66" s="1">
        <v>1.48</v>
      </c>
      <c r="T66" s="1">
        <v>27.3</v>
      </c>
      <c r="V66" t="str">
        <f t="shared" si="7"/>
        <v>UB 406x178x54</v>
      </c>
      <c r="W66">
        <f t="shared" si="8"/>
        <v>0.40260000000000001</v>
      </c>
      <c r="X66">
        <f t="shared" si="9"/>
        <v>0.1777</v>
      </c>
      <c r="Y66">
        <f t="shared" si="10"/>
        <v>7.7000000000000002E-3</v>
      </c>
      <c r="Z66">
        <f t="shared" si="11"/>
        <v>1.09E-2</v>
      </c>
      <c r="AA66">
        <f t="shared" si="12"/>
        <v>1.0199999999999999E-2</v>
      </c>
    </row>
    <row r="67" spans="1:27" x14ac:dyDescent="0.3">
      <c r="A67" s="1">
        <v>406</v>
      </c>
      <c r="B67" s="1" t="s">
        <v>0</v>
      </c>
      <c r="C67" s="1">
        <v>140</v>
      </c>
      <c r="D67" s="2" t="s">
        <v>0</v>
      </c>
      <c r="E67" s="1">
        <v>53</v>
      </c>
      <c r="F67" s="1" t="s">
        <v>1</v>
      </c>
      <c r="G67" s="1">
        <v>53.3</v>
      </c>
      <c r="H67" s="1">
        <v>406.6</v>
      </c>
      <c r="I67" s="1">
        <v>143.30000000000001</v>
      </c>
      <c r="J67" s="1">
        <v>7.9</v>
      </c>
      <c r="K67" s="1">
        <v>12.9</v>
      </c>
      <c r="L67" s="1">
        <v>10.199999999999999</v>
      </c>
      <c r="M67" s="1">
        <v>360.4</v>
      </c>
      <c r="N67" s="1">
        <v>45.6</v>
      </c>
      <c r="O67" s="1">
        <v>4.46</v>
      </c>
      <c r="P67" s="1">
        <v>6</v>
      </c>
      <c r="Q67" s="1">
        <v>78</v>
      </c>
      <c r="R67" s="1">
        <v>24</v>
      </c>
      <c r="S67" s="1">
        <v>1.35</v>
      </c>
      <c r="T67" s="1">
        <v>25.3</v>
      </c>
      <c r="V67" t="str">
        <f t="shared" si="7"/>
        <v>UB 406x140x53 #</v>
      </c>
      <c r="W67">
        <f t="shared" si="8"/>
        <v>0.40660000000000002</v>
      </c>
      <c r="X67">
        <f t="shared" si="9"/>
        <v>0.14330000000000001</v>
      </c>
      <c r="Y67">
        <f t="shared" si="10"/>
        <v>7.9000000000000008E-3</v>
      </c>
      <c r="Z67">
        <f t="shared" si="11"/>
        <v>1.29E-2</v>
      </c>
      <c r="AA67">
        <f t="shared" si="12"/>
        <v>1.0199999999999999E-2</v>
      </c>
    </row>
    <row r="68" spans="1:27" x14ac:dyDescent="0.3">
      <c r="A68" s="1">
        <v>406</v>
      </c>
      <c r="B68" s="1" t="s">
        <v>0</v>
      </c>
      <c r="C68" s="1">
        <v>140</v>
      </c>
      <c r="D68" s="2" t="s">
        <v>0</v>
      </c>
      <c r="E68" s="1">
        <v>46</v>
      </c>
      <c r="F68" s="1"/>
      <c r="G68" s="1">
        <v>46</v>
      </c>
      <c r="H68" s="1">
        <v>403.2</v>
      </c>
      <c r="I68" s="1">
        <v>142.19999999999999</v>
      </c>
      <c r="J68" s="1">
        <v>6.8</v>
      </c>
      <c r="K68" s="1">
        <v>11.2</v>
      </c>
      <c r="L68" s="1">
        <v>10.199999999999999</v>
      </c>
      <c r="M68" s="1">
        <v>360.4</v>
      </c>
      <c r="N68" s="1">
        <v>53</v>
      </c>
      <c r="O68" s="1">
        <v>5.13</v>
      </c>
      <c r="P68" s="1">
        <v>5</v>
      </c>
      <c r="Q68" s="1">
        <v>78</v>
      </c>
      <c r="R68" s="1">
        <v>22</v>
      </c>
      <c r="S68" s="1">
        <v>1.34</v>
      </c>
      <c r="T68" s="1">
        <v>29.1</v>
      </c>
      <c r="V68" t="str">
        <f t="shared" si="7"/>
        <v>UB 406x140x46</v>
      </c>
      <c r="W68">
        <f t="shared" si="8"/>
        <v>0.4032</v>
      </c>
      <c r="X68">
        <f t="shared" si="9"/>
        <v>0.14219999999999999</v>
      </c>
      <c r="Y68">
        <f t="shared" si="10"/>
        <v>6.7999999999999996E-3</v>
      </c>
      <c r="Z68">
        <f t="shared" si="11"/>
        <v>1.12E-2</v>
      </c>
      <c r="AA68">
        <f t="shared" si="12"/>
        <v>1.0199999999999999E-2</v>
      </c>
    </row>
    <row r="69" spans="1:27" x14ac:dyDescent="0.3">
      <c r="A69" s="1">
        <v>406</v>
      </c>
      <c r="B69" s="1" t="s">
        <v>0</v>
      </c>
      <c r="C69" s="1">
        <v>140</v>
      </c>
      <c r="D69" s="2" t="s">
        <v>0</v>
      </c>
      <c r="E69" s="1">
        <v>39</v>
      </c>
      <c r="F69" s="1"/>
      <c r="G69" s="1">
        <v>39</v>
      </c>
      <c r="H69" s="1">
        <v>398</v>
      </c>
      <c r="I69" s="1">
        <v>141.80000000000001</v>
      </c>
      <c r="J69" s="1">
        <v>6.4</v>
      </c>
      <c r="K69" s="1">
        <v>8.6</v>
      </c>
      <c r="L69" s="1">
        <v>10.199999999999999</v>
      </c>
      <c r="M69" s="1">
        <v>360.4</v>
      </c>
      <c r="N69" s="1">
        <v>56.3</v>
      </c>
      <c r="O69" s="1">
        <v>6.69</v>
      </c>
      <c r="P69" s="1">
        <v>5</v>
      </c>
      <c r="Q69" s="1">
        <v>78</v>
      </c>
      <c r="R69" s="1">
        <v>20</v>
      </c>
      <c r="S69" s="1">
        <v>1.33</v>
      </c>
      <c r="T69" s="1">
        <v>34.1</v>
      </c>
      <c r="V69" t="str">
        <f t="shared" si="7"/>
        <v>UB 406x140x39</v>
      </c>
      <c r="W69">
        <f t="shared" si="8"/>
        <v>0.39800000000000002</v>
      </c>
      <c r="X69">
        <f t="shared" si="9"/>
        <v>0.14180000000000001</v>
      </c>
      <c r="Y69">
        <f t="shared" si="10"/>
        <v>6.4000000000000003E-3</v>
      </c>
      <c r="Z69">
        <f t="shared" si="11"/>
        <v>8.6E-3</v>
      </c>
      <c r="AA69">
        <f t="shared" si="12"/>
        <v>1.0199999999999999E-2</v>
      </c>
    </row>
    <row r="70" spans="1:27" x14ac:dyDescent="0.3">
      <c r="A70" s="1">
        <v>356</v>
      </c>
      <c r="B70" s="1" t="s">
        <v>0</v>
      </c>
      <c r="C70" s="1">
        <v>171</v>
      </c>
      <c r="D70" s="2" t="s">
        <v>0</v>
      </c>
      <c r="E70" s="1">
        <v>67</v>
      </c>
      <c r="F70" s="1"/>
      <c r="G70" s="1">
        <v>67.099999999999994</v>
      </c>
      <c r="H70" s="1">
        <v>363.4</v>
      </c>
      <c r="I70" s="1">
        <v>173.2</v>
      </c>
      <c r="J70" s="1">
        <v>9.1</v>
      </c>
      <c r="K70" s="1">
        <v>15.7</v>
      </c>
      <c r="L70" s="1">
        <v>10.199999999999999</v>
      </c>
      <c r="M70" s="1">
        <v>311.60000000000002</v>
      </c>
      <c r="N70" s="1">
        <v>34.200000000000003</v>
      </c>
      <c r="O70" s="1">
        <v>4.58</v>
      </c>
      <c r="P70" s="1">
        <v>7</v>
      </c>
      <c r="Q70" s="1">
        <v>94</v>
      </c>
      <c r="R70" s="1">
        <v>26</v>
      </c>
      <c r="S70" s="1">
        <v>1.38</v>
      </c>
      <c r="T70" s="1">
        <v>20.6</v>
      </c>
      <c r="V70" t="str">
        <f t="shared" si="7"/>
        <v>UB 356x171x67</v>
      </c>
      <c r="W70">
        <f t="shared" si="8"/>
        <v>0.3634</v>
      </c>
      <c r="X70">
        <f t="shared" si="9"/>
        <v>0.17319999999999999</v>
      </c>
      <c r="Y70">
        <f t="shared" si="10"/>
        <v>9.1000000000000004E-3</v>
      </c>
      <c r="Z70">
        <f t="shared" si="11"/>
        <v>1.5699999999999999E-2</v>
      </c>
      <c r="AA70">
        <f t="shared" si="12"/>
        <v>1.0199999999999999E-2</v>
      </c>
    </row>
    <row r="71" spans="1:27" x14ac:dyDescent="0.3">
      <c r="A71" s="1">
        <v>356</v>
      </c>
      <c r="B71" s="1" t="s">
        <v>0</v>
      </c>
      <c r="C71" s="1">
        <v>171</v>
      </c>
      <c r="D71" s="2" t="s">
        <v>0</v>
      </c>
      <c r="E71" s="1">
        <v>57</v>
      </c>
      <c r="F71" s="1"/>
      <c r="G71" s="1">
        <v>57</v>
      </c>
      <c r="H71" s="1">
        <v>358</v>
      </c>
      <c r="I71" s="1">
        <v>172.2</v>
      </c>
      <c r="J71" s="1">
        <v>8.1</v>
      </c>
      <c r="K71" s="1">
        <v>13</v>
      </c>
      <c r="L71" s="1">
        <v>10.199999999999999</v>
      </c>
      <c r="M71" s="1">
        <v>311.60000000000002</v>
      </c>
      <c r="N71" s="1">
        <v>38.5</v>
      </c>
      <c r="O71" s="1">
        <v>5.53</v>
      </c>
      <c r="P71" s="1">
        <v>6</v>
      </c>
      <c r="Q71" s="1">
        <v>94</v>
      </c>
      <c r="R71" s="1">
        <v>24</v>
      </c>
      <c r="S71" s="1">
        <v>1.37</v>
      </c>
      <c r="T71" s="1">
        <v>24.1</v>
      </c>
      <c r="V71" t="str">
        <f t="shared" si="7"/>
        <v>UB 356x171x57</v>
      </c>
      <c r="W71">
        <f t="shared" si="8"/>
        <v>0.35799999999999998</v>
      </c>
      <c r="X71">
        <f t="shared" si="9"/>
        <v>0.17219999999999999</v>
      </c>
      <c r="Y71">
        <f t="shared" si="10"/>
        <v>8.0999999999999996E-3</v>
      </c>
      <c r="Z71">
        <f t="shared" si="11"/>
        <v>1.2999999999999999E-2</v>
      </c>
      <c r="AA71">
        <f t="shared" si="12"/>
        <v>1.0199999999999999E-2</v>
      </c>
    </row>
    <row r="72" spans="1:27" x14ac:dyDescent="0.3">
      <c r="A72" s="1">
        <v>356</v>
      </c>
      <c r="B72" s="1" t="s">
        <v>0</v>
      </c>
      <c r="C72" s="1">
        <v>171</v>
      </c>
      <c r="D72" s="2" t="s">
        <v>0</v>
      </c>
      <c r="E72" s="1">
        <v>51</v>
      </c>
      <c r="F72" s="1"/>
      <c r="G72" s="1">
        <v>51</v>
      </c>
      <c r="H72" s="1">
        <v>355</v>
      </c>
      <c r="I72" s="1">
        <v>171.5</v>
      </c>
      <c r="J72" s="1">
        <v>7.4</v>
      </c>
      <c r="K72" s="1">
        <v>11.5</v>
      </c>
      <c r="L72" s="1">
        <v>10.199999999999999</v>
      </c>
      <c r="M72" s="1">
        <v>311.60000000000002</v>
      </c>
      <c r="N72" s="1">
        <v>42.1</v>
      </c>
      <c r="O72" s="1">
        <v>6.25</v>
      </c>
      <c r="P72" s="1">
        <v>6</v>
      </c>
      <c r="Q72" s="1">
        <v>94</v>
      </c>
      <c r="R72" s="1">
        <v>22</v>
      </c>
      <c r="S72" s="1">
        <v>1.36</v>
      </c>
      <c r="T72" s="1">
        <v>26.7</v>
      </c>
      <c r="V72" t="str">
        <f t="shared" si="7"/>
        <v>UB 356x171x51</v>
      </c>
      <c r="W72">
        <f t="shared" si="8"/>
        <v>0.35499999999999998</v>
      </c>
      <c r="X72">
        <f t="shared" si="9"/>
        <v>0.17150000000000001</v>
      </c>
      <c r="Y72">
        <f t="shared" si="10"/>
        <v>7.4000000000000003E-3</v>
      </c>
      <c r="Z72">
        <f t="shared" si="11"/>
        <v>1.15E-2</v>
      </c>
      <c r="AA72">
        <f t="shared" si="12"/>
        <v>1.0199999999999999E-2</v>
      </c>
    </row>
    <row r="73" spans="1:27" x14ac:dyDescent="0.3">
      <c r="A73" s="1">
        <v>356</v>
      </c>
      <c r="B73" s="1" t="s">
        <v>0</v>
      </c>
      <c r="C73" s="1">
        <v>171</v>
      </c>
      <c r="D73" s="2" t="s">
        <v>0</v>
      </c>
      <c r="E73" s="1">
        <v>45</v>
      </c>
      <c r="F73" s="1"/>
      <c r="G73" s="1">
        <v>45</v>
      </c>
      <c r="H73" s="1">
        <v>351.4</v>
      </c>
      <c r="I73" s="1">
        <v>171.1</v>
      </c>
      <c r="J73" s="1">
        <v>7</v>
      </c>
      <c r="K73" s="1">
        <v>9.6999999999999993</v>
      </c>
      <c r="L73" s="1">
        <v>10.199999999999999</v>
      </c>
      <c r="M73" s="1">
        <v>311.60000000000002</v>
      </c>
      <c r="N73" s="1">
        <v>44.5</v>
      </c>
      <c r="O73" s="1">
        <v>7.41</v>
      </c>
      <c r="P73" s="1">
        <v>6</v>
      </c>
      <c r="Q73" s="1">
        <v>94</v>
      </c>
      <c r="R73" s="1">
        <v>20</v>
      </c>
      <c r="S73" s="1">
        <v>1.36</v>
      </c>
      <c r="T73" s="1">
        <v>30.2</v>
      </c>
      <c r="V73" t="str">
        <f t="shared" si="7"/>
        <v>UB 356x171x45</v>
      </c>
      <c r="W73">
        <f t="shared" si="8"/>
        <v>0.35139999999999999</v>
      </c>
      <c r="X73">
        <f t="shared" si="9"/>
        <v>0.1711</v>
      </c>
      <c r="Y73">
        <f t="shared" si="10"/>
        <v>7.0000000000000001E-3</v>
      </c>
      <c r="Z73">
        <f t="shared" si="11"/>
        <v>9.6999999999999986E-3</v>
      </c>
      <c r="AA73">
        <f t="shared" si="12"/>
        <v>1.0199999999999999E-2</v>
      </c>
    </row>
    <row r="74" spans="1:27" x14ac:dyDescent="0.3">
      <c r="A74" s="1">
        <v>356</v>
      </c>
      <c r="B74" s="1" t="s">
        <v>0</v>
      </c>
      <c r="C74" s="1">
        <v>127</v>
      </c>
      <c r="D74" s="2" t="s">
        <v>0</v>
      </c>
      <c r="E74" s="1">
        <v>39</v>
      </c>
      <c r="F74" s="1"/>
      <c r="G74" s="1">
        <v>39.1</v>
      </c>
      <c r="H74" s="1">
        <v>353.4</v>
      </c>
      <c r="I74" s="1">
        <v>126</v>
      </c>
      <c r="J74" s="1">
        <v>6.6</v>
      </c>
      <c r="K74" s="1">
        <v>10.7</v>
      </c>
      <c r="L74" s="1">
        <v>10.199999999999999</v>
      </c>
      <c r="M74" s="1">
        <v>311.60000000000002</v>
      </c>
      <c r="N74" s="1">
        <v>47.2</v>
      </c>
      <c r="O74" s="1">
        <v>4.63</v>
      </c>
      <c r="P74" s="1">
        <v>5</v>
      </c>
      <c r="Q74" s="1">
        <v>70</v>
      </c>
      <c r="R74" s="1">
        <v>22</v>
      </c>
      <c r="S74" s="1">
        <v>1.18</v>
      </c>
      <c r="T74" s="1">
        <v>30.2</v>
      </c>
      <c r="V74" t="str">
        <f t="shared" si="7"/>
        <v>UB 356x127x39</v>
      </c>
      <c r="W74">
        <f t="shared" si="8"/>
        <v>0.35339999999999999</v>
      </c>
      <c r="X74">
        <f t="shared" si="9"/>
        <v>0.126</v>
      </c>
      <c r="Y74">
        <f t="shared" si="10"/>
        <v>6.6E-3</v>
      </c>
      <c r="Z74">
        <f t="shared" si="11"/>
        <v>1.0699999999999999E-2</v>
      </c>
      <c r="AA74">
        <f t="shared" si="12"/>
        <v>1.0199999999999999E-2</v>
      </c>
    </row>
    <row r="75" spans="1:27" x14ac:dyDescent="0.3">
      <c r="A75" s="1">
        <v>356</v>
      </c>
      <c r="B75" s="1" t="s">
        <v>0</v>
      </c>
      <c r="C75" s="1">
        <v>127</v>
      </c>
      <c r="D75" s="2" t="s">
        <v>0</v>
      </c>
      <c r="E75" s="1">
        <v>33</v>
      </c>
      <c r="F75" s="1"/>
      <c r="G75" s="1">
        <v>33.1</v>
      </c>
      <c r="H75" s="1">
        <v>349</v>
      </c>
      <c r="I75" s="1">
        <v>125.4</v>
      </c>
      <c r="J75" s="1">
        <v>6</v>
      </c>
      <c r="K75" s="1">
        <v>8.5</v>
      </c>
      <c r="L75" s="1">
        <v>10.199999999999999</v>
      </c>
      <c r="M75" s="1">
        <v>311.60000000000002</v>
      </c>
      <c r="N75" s="1">
        <v>51.9</v>
      </c>
      <c r="O75" s="1">
        <v>5.82</v>
      </c>
      <c r="P75" s="1">
        <v>5</v>
      </c>
      <c r="Q75" s="1">
        <v>70</v>
      </c>
      <c r="R75" s="1">
        <v>20</v>
      </c>
      <c r="S75" s="1">
        <v>1.17</v>
      </c>
      <c r="T75" s="1">
        <v>35.4</v>
      </c>
      <c r="V75" t="str">
        <f t="shared" si="7"/>
        <v>UB 356x127x33</v>
      </c>
      <c r="W75">
        <f t="shared" si="8"/>
        <v>0.34899999999999998</v>
      </c>
      <c r="X75">
        <f t="shared" si="9"/>
        <v>0.12540000000000001</v>
      </c>
      <c r="Y75">
        <f t="shared" si="10"/>
        <v>6.0000000000000001E-3</v>
      </c>
      <c r="Z75">
        <f t="shared" si="11"/>
        <v>8.5000000000000006E-3</v>
      </c>
      <c r="AA75">
        <f t="shared" si="12"/>
        <v>1.0199999999999999E-2</v>
      </c>
    </row>
    <row r="76" spans="1:27" x14ac:dyDescent="0.3">
      <c r="A76" s="1">
        <v>305</v>
      </c>
      <c r="B76" s="1" t="s">
        <v>0</v>
      </c>
      <c r="C76" s="1">
        <v>165</v>
      </c>
      <c r="D76" s="2" t="s">
        <v>0</v>
      </c>
      <c r="E76" s="1">
        <v>54</v>
      </c>
      <c r="F76" s="1"/>
      <c r="G76" s="1">
        <v>54</v>
      </c>
      <c r="H76" s="1">
        <v>310.39999999999998</v>
      </c>
      <c r="I76" s="1">
        <v>166.9</v>
      </c>
      <c r="J76" s="1">
        <v>7.9</v>
      </c>
      <c r="K76" s="1">
        <v>13.7</v>
      </c>
      <c r="L76" s="1">
        <v>8.9</v>
      </c>
      <c r="M76" s="1">
        <v>265.2</v>
      </c>
      <c r="N76" s="1">
        <v>33.6</v>
      </c>
      <c r="O76" s="1">
        <v>5.15</v>
      </c>
      <c r="P76" s="1">
        <v>6</v>
      </c>
      <c r="Q76" s="1">
        <v>90</v>
      </c>
      <c r="R76" s="1">
        <v>24</v>
      </c>
      <c r="S76" s="1">
        <v>1.26</v>
      </c>
      <c r="T76" s="1">
        <v>23.3</v>
      </c>
      <c r="V76" t="str">
        <f t="shared" si="7"/>
        <v>UB 305x165x54</v>
      </c>
      <c r="W76">
        <f t="shared" si="8"/>
        <v>0.31039999999999995</v>
      </c>
      <c r="X76">
        <f t="shared" si="9"/>
        <v>0.16689999999999999</v>
      </c>
      <c r="Y76">
        <f t="shared" si="10"/>
        <v>7.9000000000000008E-3</v>
      </c>
      <c r="Z76">
        <f t="shared" si="11"/>
        <v>1.3699999999999999E-2</v>
      </c>
      <c r="AA76">
        <f t="shared" si="12"/>
        <v>8.8999999999999999E-3</v>
      </c>
    </row>
    <row r="77" spans="1:27" x14ac:dyDescent="0.3">
      <c r="A77" s="1">
        <v>305</v>
      </c>
      <c r="B77" s="1" t="s">
        <v>0</v>
      </c>
      <c r="C77" s="1">
        <v>165</v>
      </c>
      <c r="D77" s="2" t="s">
        <v>0</v>
      </c>
      <c r="E77" s="1">
        <v>46</v>
      </c>
      <c r="F77" s="1"/>
      <c r="G77" s="1">
        <v>46.1</v>
      </c>
      <c r="H77" s="1">
        <v>306.60000000000002</v>
      </c>
      <c r="I77" s="1">
        <v>165.7</v>
      </c>
      <c r="J77" s="1">
        <v>6.7</v>
      </c>
      <c r="K77" s="1">
        <v>11.8</v>
      </c>
      <c r="L77" s="1">
        <v>8.9</v>
      </c>
      <c r="M77" s="1">
        <v>265.2</v>
      </c>
      <c r="N77" s="1">
        <v>39.6</v>
      </c>
      <c r="O77" s="1">
        <v>5.98</v>
      </c>
      <c r="P77" s="1">
        <v>5</v>
      </c>
      <c r="Q77" s="1">
        <v>90</v>
      </c>
      <c r="R77" s="1">
        <v>22</v>
      </c>
      <c r="S77" s="1">
        <v>1.25</v>
      </c>
      <c r="T77" s="1">
        <v>27.1</v>
      </c>
      <c r="V77" t="str">
        <f t="shared" si="7"/>
        <v>UB 305x165x46</v>
      </c>
      <c r="W77">
        <f t="shared" si="8"/>
        <v>0.30660000000000004</v>
      </c>
      <c r="X77">
        <f t="shared" si="9"/>
        <v>0.16569999999999999</v>
      </c>
      <c r="Y77">
        <f t="shared" si="10"/>
        <v>6.7000000000000002E-3</v>
      </c>
      <c r="Z77">
        <f t="shared" si="11"/>
        <v>1.1800000000000001E-2</v>
      </c>
      <c r="AA77">
        <f t="shared" si="12"/>
        <v>8.8999999999999999E-3</v>
      </c>
    </row>
    <row r="78" spans="1:27" x14ac:dyDescent="0.3">
      <c r="A78" s="1">
        <v>305</v>
      </c>
      <c r="B78" s="1" t="s">
        <v>0</v>
      </c>
      <c r="C78" s="1">
        <v>165</v>
      </c>
      <c r="D78" s="2" t="s">
        <v>0</v>
      </c>
      <c r="E78" s="1">
        <v>40</v>
      </c>
      <c r="F78" s="1"/>
      <c r="G78" s="1">
        <v>40.299999999999997</v>
      </c>
      <c r="H78" s="1">
        <v>303.39999999999998</v>
      </c>
      <c r="I78" s="1">
        <v>165</v>
      </c>
      <c r="J78" s="1">
        <v>6</v>
      </c>
      <c r="K78" s="1">
        <v>10.199999999999999</v>
      </c>
      <c r="L78" s="1">
        <v>8.9</v>
      </c>
      <c r="M78" s="1">
        <v>265.2</v>
      </c>
      <c r="N78" s="1">
        <v>44.2</v>
      </c>
      <c r="O78" s="1">
        <v>6.92</v>
      </c>
      <c r="P78" s="1">
        <v>5</v>
      </c>
      <c r="Q78" s="1">
        <v>90</v>
      </c>
      <c r="R78" s="1">
        <v>20</v>
      </c>
      <c r="S78" s="1">
        <v>1.24</v>
      </c>
      <c r="T78" s="1">
        <v>30.8</v>
      </c>
      <c r="V78" t="str">
        <f t="shared" si="7"/>
        <v>UB 305x165x40</v>
      </c>
      <c r="W78">
        <f t="shared" si="8"/>
        <v>0.3034</v>
      </c>
      <c r="X78">
        <f t="shared" si="9"/>
        <v>0.16500000000000001</v>
      </c>
      <c r="Y78">
        <f t="shared" si="10"/>
        <v>6.0000000000000001E-3</v>
      </c>
      <c r="Z78">
        <f t="shared" si="11"/>
        <v>1.0199999999999999E-2</v>
      </c>
      <c r="AA78">
        <f t="shared" si="12"/>
        <v>8.8999999999999999E-3</v>
      </c>
    </row>
    <row r="79" spans="1:27" x14ac:dyDescent="0.3">
      <c r="A79" s="1">
        <v>305</v>
      </c>
      <c r="B79" s="1" t="s">
        <v>0</v>
      </c>
      <c r="C79" s="1">
        <v>127</v>
      </c>
      <c r="D79" s="2" t="s">
        <v>0</v>
      </c>
      <c r="E79" s="1">
        <v>48</v>
      </c>
      <c r="F79" s="1"/>
      <c r="G79" s="1">
        <v>48.1</v>
      </c>
      <c r="H79" s="1">
        <v>311</v>
      </c>
      <c r="I79" s="1">
        <v>125.3</v>
      </c>
      <c r="J79" s="1">
        <v>9</v>
      </c>
      <c r="K79" s="1">
        <v>14</v>
      </c>
      <c r="L79" s="1">
        <v>8.9</v>
      </c>
      <c r="M79" s="1">
        <v>265.2</v>
      </c>
      <c r="N79" s="1">
        <v>29.5</v>
      </c>
      <c r="O79" s="1">
        <v>3.52</v>
      </c>
      <c r="P79" s="1">
        <v>7</v>
      </c>
      <c r="Q79" s="1">
        <v>70</v>
      </c>
      <c r="R79" s="1">
        <v>24</v>
      </c>
      <c r="S79" s="1">
        <v>1.0900000000000001</v>
      </c>
      <c r="T79" s="1">
        <v>22.7</v>
      </c>
      <c r="V79" t="str">
        <f t="shared" si="7"/>
        <v>UB 305x127x48</v>
      </c>
      <c r="W79">
        <f t="shared" si="8"/>
        <v>0.311</v>
      </c>
      <c r="X79">
        <f t="shared" si="9"/>
        <v>0.12529999999999999</v>
      </c>
      <c r="Y79">
        <f t="shared" si="10"/>
        <v>8.9999999999999993E-3</v>
      </c>
      <c r="Z79">
        <f t="shared" si="11"/>
        <v>1.4E-2</v>
      </c>
      <c r="AA79">
        <f t="shared" si="12"/>
        <v>8.8999999999999999E-3</v>
      </c>
    </row>
    <row r="80" spans="1:27" x14ac:dyDescent="0.3">
      <c r="A80" s="1">
        <v>305</v>
      </c>
      <c r="B80" s="1" t="s">
        <v>0</v>
      </c>
      <c r="C80" s="1">
        <v>127</v>
      </c>
      <c r="D80" s="2" t="s">
        <v>0</v>
      </c>
      <c r="E80" s="1">
        <v>42</v>
      </c>
      <c r="F80" s="1"/>
      <c r="G80" s="1">
        <v>41.9</v>
      </c>
      <c r="H80" s="1">
        <v>307.2</v>
      </c>
      <c r="I80" s="1">
        <v>124.3</v>
      </c>
      <c r="J80" s="1">
        <v>8</v>
      </c>
      <c r="K80" s="1">
        <v>12.1</v>
      </c>
      <c r="L80" s="1">
        <v>8.9</v>
      </c>
      <c r="M80" s="1">
        <v>265.2</v>
      </c>
      <c r="N80" s="1">
        <v>33.200000000000003</v>
      </c>
      <c r="O80" s="1">
        <v>4.07</v>
      </c>
      <c r="P80" s="1">
        <v>6</v>
      </c>
      <c r="Q80" s="1">
        <v>70</v>
      </c>
      <c r="R80" s="1">
        <v>22</v>
      </c>
      <c r="S80" s="1">
        <v>1.08</v>
      </c>
      <c r="T80" s="1">
        <v>25.8</v>
      </c>
      <c r="V80" t="str">
        <f t="shared" si="7"/>
        <v>UB 305x127x42</v>
      </c>
      <c r="W80">
        <f t="shared" si="8"/>
        <v>0.30719999999999997</v>
      </c>
      <c r="X80">
        <f t="shared" si="9"/>
        <v>0.12429999999999999</v>
      </c>
      <c r="Y80">
        <f t="shared" si="10"/>
        <v>8.0000000000000002E-3</v>
      </c>
      <c r="Z80">
        <f t="shared" si="11"/>
        <v>1.21E-2</v>
      </c>
      <c r="AA80">
        <f t="shared" si="12"/>
        <v>8.8999999999999999E-3</v>
      </c>
    </row>
    <row r="81" spans="1:27" x14ac:dyDescent="0.3">
      <c r="A81" s="1">
        <v>305</v>
      </c>
      <c r="B81" s="1" t="s">
        <v>0</v>
      </c>
      <c r="C81" s="1">
        <v>127</v>
      </c>
      <c r="D81" s="2" t="s">
        <v>0</v>
      </c>
      <c r="E81" s="1">
        <v>37</v>
      </c>
      <c r="F81" s="1"/>
      <c r="G81" s="1">
        <v>37</v>
      </c>
      <c r="H81" s="1">
        <v>304.39999999999998</v>
      </c>
      <c r="I81" s="1">
        <v>123.4</v>
      </c>
      <c r="J81" s="1">
        <v>7.1</v>
      </c>
      <c r="K81" s="1">
        <v>10.7</v>
      </c>
      <c r="L81" s="1">
        <v>8.9</v>
      </c>
      <c r="M81" s="1">
        <v>265.2</v>
      </c>
      <c r="N81" s="1">
        <v>37.4</v>
      </c>
      <c r="O81" s="1">
        <v>4.5999999999999996</v>
      </c>
      <c r="P81" s="1">
        <v>6</v>
      </c>
      <c r="Q81" s="1">
        <v>70</v>
      </c>
      <c r="R81" s="1">
        <v>20</v>
      </c>
      <c r="S81" s="1">
        <v>1.07</v>
      </c>
      <c r="T81" s="1">
        <v>28.9</v>
      </c>
      <c r="V81" t="str">
        <f t="shared" si="7"/>
        <v>UB 305x127x37</v>
      </c>
      <c r="W81">
        <f t="shared" si="8"/>
        <v>0.3044</v>
      </c>
      <c r="X81">
        <f t="shared" si="9"/>
        <v>0.12340000000000001</v>
      </c>
      <c r="Y81">
        <f t="shared" si="10"/>
        <v>7.0999999999999995E-3</v>
      </c>
      <c r="Z81">
        <f t="shared" si="11"/>
        <v>1.0699999999999999E-2</v>
      </c>
      <c r="AA81">
        <f t="shared" si="12"/>
        <v>8.8999999999999999E-3</v>
      </c>
    </row>
    <row r="82" spans="1:27" x14ac:dyDescent="0.3">
      <c r="A82" s="1">
        <v>305</v>
      </c>
      <c r="B82" s="1" t="s">
        <v>0</v>
      </c>
      <c r="C82" s="1">
        <v>102</v>
      </c>
      <c r="D82" s="2" t="s">
        <v>0</v>
      </c>
      <c r="E82" s="1">
        <v>33</v>
      </c>
      <c r="F82" s="1"/>
      <c r="G82" s="1">
        <v>32.799999999999997</v>
      </c>
      <c r="H82" s="1">
        <v>312.7</v>
      </c>
      <c r="I82" s="1">
        <v>102.4</v>
      </c>
      <c r="J82" s="1">
        <v>6.6</v>
      </c>
      <c r="K82" s="1">
        <v>10.8</v>
      </c>
      <c r="L82" s="1">
        <v>7.6</v>
      </c>
      <c r="M82" s="1">
        <v>275.89999999999998</v>
      </c>
      <c r="N82" s="1">
        <v>41.8</v>
      </c>
      <c r="O82" s="1">
        <v>3.73</v>
      </c>
      <c r="P82" s="1">
        <v>5</v>
      </c>
      <c r="Q82" s="1">
        <v>58</v>
      </c>
      <c r="R82" s="1">
        <v>20</v>
      </c>
      <c r="S82" s="1">
        <v>1.01</v>
      </c>
      <c r="T82" s="1">
        <v>30.8</v>
      </c>
      <c r="V82" t="str">
        <f t="shared" si="7"/>
        <v>UB 305x102x33</v>
      </c>
      <c r="W82">
        <f t="shared" si="8"/>
        <v>0.31269999999999998</v>
      </c>
      <c r="X82">
        <f t="shared" si="9"/>
        <v>0.1024</v>
      </c>
      <c r="Y82">
        <f t="shared" si="10"/>
        <v>6.6E-3</v>
      </c>
      <c r="Z82">
        <f t="shared" si="11"/>
        <v>1.0800000000000001E-2</v>
      </c>
      <c r="AA82">
        <f t="shared" si="12"/>
        <v>7.6E-3</v>
      </c>
    </row>
    <row r="83" spans="1:27" x14ac:dyDescent="0.3">
      <c r="A83" s="1">
        <v>305</v>
      </c>
      <c r="B83" s="1" t="s">
        <v>0</v>
      </c>
      <c r="C83" s="1">
        <v>102</v>
      </c>
      <c r="D83" s="2" t="s">
        <v>0</v>
      </c>
      <c r="E83" s="1">
        <v>28</v>
      </c>
      <c r="F83" s="1"/>
      <c r="G83" s="1">
        <v>28.2</v>
      </c>
      <c r="H83" s="1">
        <v>308.7</v>
      </c>
      <c r="I83" s="1">
        <v>101.8</v>
      </c>
      <c r="J83" s="1">
        <v>6</v>
      </c>
      <c r="K83" s="1">
        <v>8.8000000000000007</v>
      </c>
      <c r="L83" s="1">
        <v>7.6</v>
      </c>
      <c r="M83" s="1">
        <v>275.89999999999998</v>
      </c>
      <c r="N83" s="1">
        <v>46</v>
      </c>
      <c r="O83" s="1">
        <v>4.58</v>
      </c>
      <c r="P83" s="1">
        <v>5</v>
      </c>
      <c r="Q83" s="1">
        <v>58</v>
      </c>
      <c r="R83" s="1">
        <v>18</v>
      </c>
      <c r="S83" s="1">
        <v>1</v>
      </c>
      <c r="T83" s="1">
        <v>35.5</v>
      </c>
      <c r="V83" t="str">
        <f t="shared" si="7"/>
        <v>UB 305x102x28</v>
      </c>
      <c r="W83">
        <f t="shared" si="8"/>
        <v>0.30869999999999997</v>
      </c>
      <c r="X83">
        <f t="shared" si="9"/>
        <v>0.1018</v>
      </c>
      <c r="Y83">
        <f t="shared" si="10"/>
        <v>6.0000000000000001E-3</v>
      </c>
      <c r="Z83">
        <f t="shared" si="11"/>
        <v>8.8000000000000005E-3</v>
      </c>
      <c r="AA83">
        <f t="shared" si="12"/>
        <v>7.6E-3</v>
      </c>
    </row>
    <row r="84" spans="1:27" x14ac:dyDescent="0.3">
      <c r="A84" s="1">
        <v>305</v>
      </c>
      <c r="B84" s="1" t="s">
        <v>0</v>
      </c>
      <c r="C84" s="1">
        <v>102</v>
      </c>
      <c r="D84" s="2" t="s">
        <v>0</v>
      </c>
      <c r="E84" s="1">
        <v>25</v>
      </c>
      <c r="F84" s="1"/>
      <c r="G84" s="1">
        <v>24.8</v>
      </c>
      <c r="H84" s="1">
        <v>305.10000000000002</v>
      </c>
      <c r="I84" s="1">
        <v>101.6</v>
      </c>
      <c r="J84" s="1">
        <v>5.8</v>
      </c>
      <c r="K84" s="1">
        <v>7</v>
      </c>
      <c r="L84" s="1">
        <v>7.6</v>
      </c>
      <c r="M84" s="1">
        <v>275.89999999999998</v>
      </c>
      <c r="N84" s="1">
        <v>47.6</v>
      </c>
      <c r="O84" s="1">
        <v>5.76</v>
      </c>
      <c r="P84" s="1">
        <v>5</v>
      </c>
      <c r="Q84" s="1">
        <v>58</v>
      </c>
      <c r="R84" s="1">
        <v>16</v>
      </c>
      <c r="S84" s="1">
        <v>0.99199999999999999</v>
      </c>
      <c r="T84" s="1">
        <v>40</v>
      </c>
      <c r="V84" t="str">
        <f t="shared" si="7"/>
        <v>UB 305x102x25</v>
      </c>
      <c r="W84">
        <f t="shared" si="8"/>
        <v>0.30510000000000004</v>
      </c>
      <c r="X84">
        <f t="shared" si="9"/>
        <v>0.1016</v>
      </c>
      <c r="Y84">
        <f t="shared" si="10"/>
        <v>5.7999999999999996E-3</v>
      </c>
      <c r="Z84">
        <f t="shared" si="11"/>
        <v>7.0000000000000001E-3</v>
      </c>
      <c r="AA84">
        <f t="shared" si="12"/>
        <v>7.6E-3</v>
      </c>
    </row>
    <row r="85" spans="1:27" x14ac:dyDescent="0.3">
      <c r="A85" s="1">
        <v>254</v>
      </c>
      <c r="B85" s="1" t="s">
        <v>0</v>
      </c>
      <c r="C85" s="1">
        <v>146</v>
      </c>
      <c r="D85" s="2" t="s">
        <v>0</v>
      </c>
      <c r="E85" s="1">
        <v>43</v>
      </c>
      <c r="F85" s="1"/>
      <c r="G85" s="1">
        <v>43</v>
      </c>
      <c r="H85" s="1">
        <v>259.60000000000002</v>
      </c>
      <c r="I85" s="1">
        <v>147.30000000000001</v>
      </c>
      <c r="J85" s="1">
        <v>7.2</v>
      </c>
      <c r="K85" s="1">
        <v>12.7</v>
      </c>
      <c r="L85" s="1">
        <v>7.6</v>
      </c>
      <c r="M85" s="1">
        <v>219</v>
      </c>
      <c r="N85" s="1">
        <v>30.4</v>
      </c>
      <c r="O85" s="1">
        <v>4.92</v>
      </c>
      <c r="P85" s="1">
        <v>6</v>
      </c>
      <c r="Q85" s="1">
        <v>82</v>
      </c>
      <c r="R85" s="1">
        <v>22</v>
      </c>
      <c r="S85" s="1">
        <v>1.08</v>
      </c>
      <c r="T85" s="1">
        <v>25.1</v>
      </c>
      <c r="V85" t="str">
        <f t="shared" si="7"/>
        <v>UB 254x146x43</v>
      </c>
      <c r="W85">
        <f t="shared" si="8"/>
        <v>0.2596</v>
      </c>
      <c r="X85">
        <f t="shared" si="9"/>
        <v>0.14730000000000001</v>
      </c>
      <c r="Y85">
        <f t="shared" si="10"/>
        <v>7.1999999999999998E-3</v>
      </c>
      <c r="Z85">
        <f t="shared" si="11"/>
        <v>1.2699999999999999E-2</v>
      </c>
      <c r="AA85">
        <f t="shared" si="12"/>
        <v>7.6E-3</v>
      </c>
    </row>
    <row r="86" spans="1:27" x14ac:dyDescent="0.3">
      <c r="A86" s="1">
        <v>254</v>
      </c>
      <c r="B86" s="1" t="s">
        <v>0</v>
      </c>
      <c r="C86" s="1">
        <v>146</v>
      </c>
      <c r="D86" s="2" t="s">
        <v>0</v>
      </c>
      <c r="E86" s="1">
        <v>37</v>
      </c>
      <c r="F86" s="1"/>
      <c r="G86" s="1">
        <v>37</v>
      </c>
      <c r="H86" s="1">
        <v>256</v>
      </c>
      <c r="I86" s="1">
        <v>146.4</v>
      </c>
      <c r="J86" s="1">
        <v>6.3</v>
      </c>
      <c r="K86" s="1">
        <v>10.9</v>
      </c>
      <c r="L86" s="1">
        <v>7.6</v>
      </c>
      <c r="M86" s="1">
        <v>219</v>
      </c>
      <c r="N86" s="1">
        <v>34.799999999999997</v>
      </c>
      <c r="O86" s="1">
        <v>5.73</v>
      </c>
      <c r="P86" s="1">
        <v>5</v>
      </c>
      <c r="Q86" s="1">
        <v>82</v>
      </c>
      <c r="R86" s="1">
        <v>20</v>
      </c>
      <c r="S86" s="1">
        <v>1.07</v>
      </c>
      <c r="T86" s="1">
        <v>28.9</v>
      </c>
      <c r="V86" t="str">
        <f t="shared" si="7"/>
        <v>UB 254x146x37</v>
      </c>
      <c r="W86">
        <f t="shared" si="8"/>
        <v>0.25600000000000001</v>
      </c>
      <c r="X86">
        <f t="shared" si="9"/>
        <v>0.1464</v>
      </c>
      <c r="Y86">
        <f t="shared" si="10"/>
        <v>6.3E-3</v>
      </c>
      <c r="Z86">
        <f t="shared" si="11"/>
        <v>1.09E-2</v>
      </c>
      <c r="AA86">
        <f t="shared" si="12"/>
        <v>7.6E-3</v>
      </c>
    </row>
    <row r="87" spans="1:27" x14ac:dyDescent="0.3">
      <c r="A87" s="1">
        <v>254</v>
      </c>
      <c r="B87" s="1" t="s">
        <v>0</v>
      </c>
      <c r="C87" s="1">
        <v>146</v>
      </c>
      <c r="D87" s="2" t="s">
        <v>0</v>
      </c>
      <c r="E87" s="1">
        <v>31</v>
      </c>
      <c r="F87" s="1"/>
      <c r="G87" s="1">
        <v>31.1</v>
      </c>
      <c r="H87" s="1">
        <v>251.4</v>
      </c>
      <c r="I87" s="1">
        <v>146.1</v>
      </c>
      <c r="J87" s="1">
        <v>6</v>
      </c>
      <c r="K87" s="1">
        <v>8.6</v>
      </c>
      <c r="L87" s="1">
        <v>7.6</v>
      </c>
      <c r="M87" s="1">
        <v>219</v>
      </c>
      <c r="N87" s="1">
        <v>36.5</v>
      </c>
      <c r="O87" s="1">
        <v>7.26</v>
      </c>
      <c r="P87" s="1">
        <v>5</v>
      </c>
      <c r="Q87" s="1">
        <v>82</v>
      </c>
      <c r="R87" s="1">
        <v>18</v>
      </c>
      <c r="S87" s="1">
        <v>1.06</v>
      </c>
      <c r="T87" s="1">
        <v>34</v>
      </c>
      <c r="V87" t="str">
        <f t="shared" si="7"/>
        <v>UB 254x146x31</v>
      </c>
      <c r="W87">
        <f t="shared" si="8"/>
        <v>0.25140000000000001</v>
      </c>
      <c r="X87">
        <f t="shared" si="9"/>
        <v>0.14610000000000001</v>
      </c>
      <c r="Y87">
        <f t="shared" si="10"/>
        <v>6.0000000000000001E-3</v>
      </c>
      <c r="Z87">
        <f t="shared" si="11"/>
        <v>8.6E-3</v>
      </c>
      <c r="AA87">
        <f t="shared" si="12"/>
        <v>7.6E-3</v>
      </c>
    </row>
    <row r="88" spans="1:27" x14ac:dyDescent="0.3">
      <c r="A88" s="1">
        <v>254</v>
      </c>
      <c r="B88" s="1" t="s">
        <v>0</v>
      </c>
      <c r="C88" s="1">
        <v>102</v>
      </c>
      <c r="D88" s="2" t="s">
        <v>0</v>
      </c>
      <c r="E88" s="1">
        <v>28</v>
      </c>
      <c r="F88" s="1"/>
      <c r="G88" s="1">
        <v>28.3</v>
      </c>
      <c r="H88" s="1">
        <v>260.39999999999998</v>
      </c>
      <c r="I88" s="1">
        <v>102.2</v>
      </c>
      <c r="J88" s="1">
        <v>6.3</v>
      </c>
      <c r="K88" s="1">
        <v>10</v>
      </c>
      <c r="L88" s="1">
        <v>7.6</v>
      </c>
      <c r="M88" s="1">
        <v>225.2</v>
      </c>
      <c r="N88" s="1">
        <v>35.700000000000003</v>
      </c>
      <c r="O88" s="1">
        <v>4.04</v>
      </c>
      <c r="P88" s="1">
        <v>5</v>
      </c>
      <c r="Q88" s="1">
        <v>58</v>
      </c>
      <c r="R88" s="1">
        <v>18</v>
      </c>
      <c r="S88" s="1">
        <v>0.90400000000000003</v>
      </c>
      <c r="T88" s="1">
        <v>31.9</v>
      </c>
      <c r="V88" t="str">
        <f t="shared" si="7"/>
        <v>UB 254x102x28</v>
      </c>
      <c r="W88">
        <f t="shared" si="8"/>
        <v>0.26039999999999996</v>
      </c>
      <c r="X88">
        <f t="shared" si="9"/>
        <v>0.1022</v>
      </c>
      <c r="Y88">
        <f t="shared" si="10"/>
        <v>6.3E-3</v>
      </c>
      <c r="Z88">
        <f t="shared" si="11"/>
        <v>0.01</v>
      </c>
      <c r="AA88">
        <f t="shared" si="12"/>
        <v>7.6E-3</v>
      </c>
    </row>
    <row r="89" spans="1:27" x14ac:dyDescent="0.3">
      <c r="A89" s="1">
        <v>254</v>
      </c>
      <c r="B89" s="1" t="s">
        <v>0</v>
      </c>
      <c r="C89" s="1">
        <v>102</v>
      </c>
      <c r="D89" s="2" t="s">
        <v>0</v>
      </c>
      <c r="E89" s="1">
        <v>25</v>
      </c>
      <c r="F89" s="1"/>
      <c r="G89" s="1">
        <v>25.2</v>
      </c>
      <c r="H89" s="1">
        <v>257.2</v>
      </c>
      <c r="I89" s="1">
        <v>101.9</v>
      </c>
      <c r="J89" s="1">
        <v>6</v>
      </c>
      <c r="K89" s="1">
        <v>8.4</v>
      </c>
      <c r="L89" s="1">
        <v>7.6</v>
      </c>
      <c r="M89" s="1">
        <v>225.2</v>
      </c>
      <c r="N89" s="1">
        <v>37.5</v>
      </c>
      <c r="O89" s="1">
        <v>4.8</v>
      </c>
      <c r="P89" s="1">
        <v>5</v>
      </c>
      <c r="Q89" s="1">
        <v>58</v>
      </c>
      <c r="R89" s="1">
        <v>16</v>
      </c>
      <c r="S89" s="1">
        <v>0.89700000000000002</v>
      </c>
      <c r="T89" s="1">
        <v>35.700000000000003</v>
      </c>
      <c r="V89" t="str">
        <f t="shared" si="7"/>
        <v>UB 254x102x25</v>
      </c>
      <c r="W89">
        <f t="shared" si="8"/>
        <v>0.25719999999999998</v>
      </c>
      <c r="X89">
        <f t="shared" si="9"/>
        <v>0.1019</v>
      </c>
      <c r="Y89">
        <f t="shared" si="10"/>
        <v>6.0000000000000001E-3</v>
      </c>
      <c r="Z89">
        <f t="shared" si="11"/>
        <v>8.4000000000000012E-3</v>
      </c>
      <c r="AA89">
        <f t="shared" si="12"/>
        <v>7.6E-3</v>
      </c>
    </row>
    <row r="90" spans="1:27" x14ac:dyDescent="0.3">
      <c r="A90" s="1">
        <v>254</v>
      </c>
      <c r="B90" s="1" t="s">
        <v>0</v>
      </c>
      <c r="C90" s="1">
        <v>102</v>
      </c>
      <c r="D90" s="2" t="s">
        <v>0</v>
      </c>
      <c r="E90" s="1">
        <v>22</v>
      </c>
      <c r="F90" s="1"/>
      <c r="G90" s="1">
        <v>22</v>
      </c>
      <c r="H90" s="1">
        <v>254</v>
      </c>
      <c r="I90" s="1">
        <v>101.6</v>
      </c>
      <c r="J90" s="1">
        <v>5.7</v>
      </c>
      <c r="K90" s="1">
        <v>6.8</v>
      </c>
      <c r="L90" s="1">
        <v>7.6</v>
      </c>
      <c r="M90" s="1">
        <v>225.2</v>
      </c>
      <c r="N90" s="1">
        <v>39.5</v>
      </c>
      <c r="O90" s="1">
        <v>5.93</v>
      </c>
      <c r="P90" s="1">
        <v>5</v>
      </c>
      <c r="Q90" s="1">
        <v>58</v>
      </c>
      <c r="R90" s="1">
        <v>16</v>
      </c>
      <c r="S90" s="1">
        <v>0.89</v>
      </c>
      <c r="T90" s="1">
        <v>40.5</v>
      </c>
      <c r="V90" t="str">
        <f t="shared" si="7"/>
        <v>UB 254x102x22</v>
      </c>
      <c r="W90">
        <f t="shared" si="8"/>
        <v>0.254</v>
      </c>
      <c r="X90">
        <f t="shared" si="9"/>
        <v>0.1016</v>
      </c>
      <c r="Y90">
        <f t="shared" si="10"/>
        <v>5.7000000000000002E-3</v>
      </c>
      <c r="Z90">
        <f t="shared" si="11"/>
        <v>6.7999999999999996E-3</v>
      </c>
      <c r="AA90">
        <f t="shared" si="12"/>
        <v>7.6E-3</v>
      </c>
    </row>
    <row r="91" spans="1:27" x14ac:dyDescent="0.3">
      <c r="A91" s="1">
        <v>203</v>
      </c>
      <c r="B91" s="1" t="s">
        <v>0</v>
      </c>
      <c r="C91" s="1">
        <v>133</v>
      </c>
      <c r="D91" s="2" t="s">
        <v>0</v>
      </c>
      <c r="E91" s="1">
        <v>30</v>
      </c>
      <c r="F91" s="1"/>
      <c r="G91" s="1">
        <v>30</v>
      </c>
      <c r="H91" s="1">
        <v>206.8</v>
      </c>
      <c r="I91" s="1">
        <v>133.9</v>
      </c>
      <c r="J91" s="1">
        <v>6.4</v>
      </c>
      <c r="K91" s="1">
        <v>9.6</v>
      </c>
      <c r="L91" s="1">
        <v>7.6</v>
      </c>
      <c r="M91" s="1">
        <v>172.4</v>
      </c>
      <c r="N91" s="1">
        <v>26.9</v>
      </c>
      <c r="O91" s="1">
        <v>5.85</v>
      </c>
      <c r="P91" s="1">
        <v>5</v>
      </c>
      <c r="Q91" s="1">
        <v>74</v>
      </c>
      <c r="R91" s="1">
        <v>18</v>
      </c>
      <c r="S91" s="1">
        <v>0.92300000000000004</v>
      </c>
      <c r="T91" s="1">
        <v>30.8</v>
      </c>
      <c r="V91" t="str">
        <f t="shared" si="7"/>
        <v>UB 203x133x30</v>
      </c>
      <c r="W91">
        <f t="shared" si="8"/>
        <v>0.20680000000000001</v>
      </c>
      <c r="X91">
        <f t="shared" si="9"/>
        <v>0.13390000000000002</v>
      </c>
      <c r="Y91">
        <f t="shared" si="10"/>
        <v>6.4000000000000003E-3</v>
      </c>
      <c r="Z91">
        <f t="shared" si="11"/>
        <v>9.5999999999999992E-3</v>
      </c>
      <c r="AA91">
        <f t="shared" si="12"/>
        <v>7.6E-3</v>
      </c>
    </row>
    <row r="92" spans="1:27" x14ac:dyDescent="0.3">
      <c r="A92" s="1">
        <v>203</v>
      </c>
      <c r="B92" s="1" t="s">
        <v>0</v>
      </c>
      <c r="C92" s="1">
        <v>133</v>
      </c>
      <c r="D92" s="2" t="s">
        <v>0</v>
      </c>
      <c r="E92" s="1">
        <v>25</v>
      </c>
      <c r="F92" s="1"/>
      <c r="G92" s="1">
        <v>25.1</v>
      </c>
      <c r="H92" s="1">
        <v>203.2</v>
      </c>
      <c r="I92" s="1">
        <v>133.19999999999999</v>
      </c>
      <c r="J92" s="1">
        <v>5.7</v>
      </c>
      <c r="K92" s="1">
        <v>7.8</v>
      </c>
      <c r="L92" s="1">
        <v>7.6</v>
      </c>
      <c r="M92" s="1">
        <v>172.4</v>
      </c>
      <c r="N92" s="1">
        <v>30.2</v>
      </c>
      <c r="O92" s="1">
        <v>7.2</v>
      </c>
      <c r="P92" s="1">
        <v>5</v>
      </c>
      <c r="Q92" s="1">
        <v>74</v>
      </c>
      <c r="R92" s="1">
        <v>16</v>
      </c>
      <c r="S92" s="1">
        <v>0.91500000000000004</v>
      </c>
      <c r="T92" s="1">
        <v>36.5</v>
      </c>
      <c r="V92" t="str">
        <f t="shared" si="7"/>
        <v>UB 203x133x25</v>
      </c>
      <c r="W92">
        <f t="shared" si="8"/>
        <v>0.20319999999999999</v>
      </c>
      <c r="X92">
        <f t="shared" si="9"/>
        <v>0.13319999999999999</v>
      </c>
      <c r="Y92">
        <f t="shared" si="10"/>
        <v>5.7000000000000002E-3</v>
      </c>
      <c r="Z92">
        <f t="shared" si="11"/>
        <v>7.7999999999999996E-3</v>
      </c>
      <c r="AA92">
        <f t="shared" si="12"/>
        <v>7.6E-3</v>
      </c>
    </row>
    <row r="93" spans="1:27" x14ac:dyDescent="0.3">
      <c r="A93" s="1">
        <v>203</v>
      </c>
      <c r="B93" s="1" t="s">
        <v>0</v>
      </c>
      <c r="C93" s="1">
        <v>102</v>
      </c>
      <c r="D93" s="2" t="s">
        <v>0</v>
      </c>
      <c r="E93" s="1">
        <v>23</v>
      </c>
      <c r="F93" s="1"/>
      <c r="G93" s="1">
        <v>23.1</v>
      </c>
      <c r="H93" s="1">
        <v>203.2</v>
      </c>
      <c r="I93" s="1">
        <v>101.8</v>
      </c>
      <c r="J93" s="1">
        <v>5.4</v>
      </c>
      <c r="K93" s="1">
        <v>9.3000000000000007</v>
      </c>
      <c r="L93" s="1">
        <v>7.6</v>
      </c>
      <c r="M93" s="1">
        <v>169.4</v>
      </c>
      <c r="N93" s="1">
        <v>31.4</v>
      </c>
      <c r="O93" s="1">
        <v>4.37</v>
      </c>
      <c r="P93" s="1">
        <v>5</v>
      </c>
      <c r="Q93" s="1">
        <v>60</v>
      </c>
      <c r="R93" s="1">
        <v>18</v>
      </c>
      <c r="S93" s="1">
        <v>0.79</v>
      </c>
      <c r="T93" s="1">
        <v>34.200000000000003</v>
      </c>
      <c r="V93" t="str">
        <f t="shared" si="7"/>
        <v>UB 203x102x23</v>
      </c>
      <c r="W93">
        <f t="shared" si="8"/>
        <v>0.20319999999999999</v>
      </c>
      <c r="X93">
        <f t="shared" si="9"/>
        <v>0.1018</v>
      </c>
      <c r="Y93">
        <f t="shared" si="10"/>
        <v>5.4000000000000003E-3</v>
      </c>
      <c r="Z93">
        <f t="shared" si="11"/>
        <v>9.300000000000001E-3</v>
      </c>
      <c r="AA93">
        <f t="shared" si="12"/>
        <v>7.6E-3</v>
      </c>
    </row>
    <row r="94" spans="1:27" x14ac:dyDescent="0.3">
      <c r="A94" s="1">
        <v>178</v>
      </c>
      <c r="B94" s="1" t="s">
        <v>0</v>
      </c>
      <c r="C94" s="1">
        <v>102</v>
      </c>
      <c r="D94" s="2" t="s">
        <v>0</v>
      </c>
      <c r="E94" s="1">
        <v>19</v>
      </c>
      <c r="F94" s="1"/>
      <c r="G94" s="1">
        <v>19</v>
      </c>
      <c r="H94" s="1">
        <v>177.8</v>
      </c>
      <c r="I94" s="1">
        <v>101.2</v>
      </c>
      <c r="J94" s="1">
        <v>4.8</v>
      </c>
      <c r="K94" s="1">
        <v>7.9</v>
      </c>
      <c r="L94" s="1">
        <v>7.6</v>
      </c>
      <c r="M94" s="1">
        <v>146.80000000000001</v>
      </c>
      <c r="N94" s="1">
        <v>30.6</v>
      </c>
      <c r="O94" s="1">
        <v>5.14</v>
      </c>
      <c r="P94" s="1">
        <v>4</v>
      </c>
      <c r="Q94" s="1">
        <v>60</v>
      </c>
      <c r="R94" s="1">
        <v>16</v>
      </c>
      <c r="S94" s="1">
        <v>0.73799999999999999</v>
      </c>
      <c r="T94" s="1">
        <v>38.700000000000003</v>
      </c>
      <c r="V94" t="str">
        <f t="shared" si="7"/>
        <v>UB 178x102x19</v>
      </c>
      <c r="W94">
        <f t="shared" si="8"/>
        <v>0.17780000000000001</v>
      </c>
      <c r="X94">
        <f t="shared" si="9"/>
        <v>0.1012</v>
      </c>
      <c r="Y94">
        <f t="shared" si="10"/>
        <v>4.7999999999999996E-3</v>
      </c>
      <c r="Z94">
        <f t="shared" si="11"/>
        <v>7.9000000000000008E-3</v>
      </c>
      <c r="AA94">
        <f t="shared" si="12"/>
        <v>7.6E-3</v>
      </c>
    </row>
    <row r="95" spans="1:27" x14ac:dyDescent="0.3">
      <c r="A95" s="1">
        <v>152</v>
      </c>
      <c r="B95" s="1" t="s">
        <v>0</v>
      </c>
      <c r="C95" s="1">
        <v>89</v>
      </c>
      <c r="D95" s="2" t="s">
        <v>0</v>
      </c>
      <c r="E95" s="1">
        <v>16</v>
      </c>
      <c r="F95" s="1"/>
      <c r="G95" s="1">
        <v>16</v>
      </c>
      <c r="H95" s="1">
        <v>152.4</v>
      </c>
      <c r="I95" s="1">
        <v>88.7</v>
      </c>
      <c r="J95" s="1">
        <v>4.5</v>
      </c>
      <c r="K95" s="1">
        <v>7.7</v>
      </c>
      <c r="L95" s="1">
        <v>7.6</v>
      </c>
      <c r="M95" s="1">
        <v>121.8</v>
      </c>
      <c r="N95" s="1">
        <v>27.1</v>
      </c>
      <c r="O95" s="1">
        <v>4.4800000000000004</v>
      </c>
      <c r="P95" s="1">
        <v>4</v>
      </c>
      <c r="Q95" s="1">
        <v>54</v>
      </c>
      <c r="R95" s="1">
        <v>16</v>
      </c>
      <c r="S95" s="1">
        <v>0.63800000000000001</v>
      </c>
      <c r="T95" s="1">
        <v>40</v>
      </c>
      <c r="V95" t="str">
        <f t="shared" si="7"/>
        <v>UB 152x89x16</v>
      </c>
      <c r="W95">
        <f t="shared" si="8"/>
        <v>0.15240000000000001</v>
      </c>
      <c r="X95">
        <f t="shared" si="9"/>
        <v>8.8700000000000001E-2</v>
      </c>
      <c r="Y95">
        <f t="shared" si="10"/>
        <v>4.4999999999999997E-3</v>
      </c>
      <c r="Z95">
        <f t="shared" si="11"/>
        <v>7.7000000000000002E-3</v>
      </c>
      <c r="AA95">
        <f t="shared" si="12"/>
        <v>7.6E-3</v>
      </c>
    </row>
    <row r="96" spans="1:27" x14ac:dyDescent="0.3">
      <c r="A96" s="1">
        <v>127</v>
      </c>
      <c r="B96" s="1" t="s">
        <v>0</v>
      </c>
      <c r="C96" s="1">
        <v>76</v>
      </c>
      <c r="D96" s="2" t="s">
        <v>0</v>
      </c>
      <c r="E96" s="1">
        <v>13</v>
      </c>
      <c r="F96" s="1"/>
      <c r="G96" s="1">
        <v>13</v>
      </c>
      <c r="H96" s="1">
        <v>127</v>
      </c>
      <c r="I96" s="1">
        <v>76</v>
      </c>
      <c r="J96" s="1">
        <v>4</v>
      </c>
      <c r="K96" s="1">
        <v>7.6</v>
      </c>
      <c r="L96" s="1">
        <v>7.6</v>
      </c>
      <c r="M96" s="1">
        <v>96.6</v>
      </c>
      <c r="N96" s="1">
        <v>24.2</v>
      </c>
      <c r="O96" s="1">
        <v>3.74</v>
      </c>
      <c r="P96" s="1">
        <v>4</v>
      </c>
      <c r="Q96" s="1">
        <v>46</v>
      </c>
      <c r="R96" s="1">
        <v>16</v>
      </c>
      <c r="S96" s="1">
        <v>0.53700000000000003</v>
      </c>
      <c r="T96" s="1">
        <v>41.4</v>
      </c>
      <c r="V96" t="str">
        <f t="shared" si="7"/>
        <v>UB 127x76x13</v>
      </c>
      <c r="W96">
        <f t="shared" si="8"/>
        <v>0.127</v>
      </c>
      <c r="X96">
        <f t="shared" si="9"/>
        <v>7.5999999999999998E-2</v>
      </c>
      <c r="Y96">
        <f t="shared" si="10"/>
        <v>4.0000000000000001E-3</v>
      </c>
      <c r="Z96">
        <f t="shared" si="11"/>
        <v>7.6E-3</v>
      </c>
      <c r="AA96">
        <f t="shared" si="12"/>
        <v>7.6E-3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A511-0441-4C1A-9A9A-2BF676285EBA}">
  <dimension ref="A1:V90"/>
  <sheetViews>
    <sheetView tabSelected="1" topLeftCell="F61" workbookViewId="0">
      <selection activeCell="Q1" sqref="Q1:V90"/>
    </sheetView>
  </sheetViews>
  <sheetFormatPr defaultRowHeight="14.4" x14ac:dyDescent="0.3"/>
  <cols>
    <col min="20" max="20" width="10" customWidth="1"/>
  </cols>
  <sheetData>
    <row r="1" spans="1:22" x14ac:dyDescent="0.3">
      <c r="A1" s="24" t="s">
        <v>1392</v>
      </c>
      <c r="B1" s="25">
        <v>6</v>
      </c>
      <c r="C1" s="25">
        <v>46</v>
      </c>
      <c r="D1" s="25">
        <v>80</v>
      </c>
      <c r="E1" s="25">
        <v>3.8</v>
      </c>
      <c r="F1" s="25">
        <v>5.2</v>
      </c>
      <c r="G1" s="25">
        <v>5</v>
      </c>
      <c r="H1" s="25">
        <v>7.64</v>
      </c>
      <c r="I1" s="25">
        <v>69.599999999999994</v>
      </c>
      <c r="J1" s="25">
        <v>59.6</v>
      </c>
      <c r="K1" s="25" t="s">
        <v>1393</v>
      </c>
      <c r="L1" s="25" t="s">
        <v>1393</v>
      </c>
      <c r="M1" s="25" t="s">
        <v>1393</v>
      </c>
      <c r="N1" s="25">
        <v>0.32800000000000001</v>
      </c>
      <c r="O1" s="25">
        <v>54.64</v>
      </c>
      <c r="Q1" t="str">
        <f>A1</f>
        <v>IPE 80</v>
      </c>
      <c r="R1">
        <f>D1/1000</f>
        <v>0.08</v>
      </c>
      <c r="S1">
        <f>C1/1000</f>
        <v>4.5999999999999999E-2</v>
      </c>
      <c r="T1">
        <f>E1/1000</f>
        <v>3.8E-3</v>
      </c>
      <c r="U1">
        <f>F1/1000</f>
        <v>5.1999999999999998E-3</v>
      </c>
      <c r="V1">
        <f>G1/1000</f>
        <v>5.0000000000000001E-3</v>
      </c>
    </row>
    <row r="2" spans="1:22" x14ac:dyDescent="0.3">
      <c r="A2" s="26" t="s">
        <v>1394</v>
      </c>
      <c r="B2" s="27">
        <v>8.1</v>
      </c>
      <c r="C2" s="27">
        <v>55</v>
      </c>
      <c r="D2" s="27">
        <v>100</v>
      </c>
      <c r="E2" s="27">
        <v>4.0999999999999996</v>
      </c>
      <c r="F2" s="27">
        <v>5.7</v>
      </c>
      <c r="G2" s="27">
        <v>7</v>
      </c>
      <c r="H2" s="27">
        <v>10.3</v>
      </c>
      <c r="I2" s="27">
        <v>88.6</v>
      </c>
      <c r="J2" s="27">
        <v>74.599999999999994</v>
      </c>
      <c r="K2" s="27" t="s">
        <v>1393</v>
      </c>
      <c r="L2" s="27" t="s">
        <v>1393</v>
      </c>
      <c r="M2" s="27" t="s">
        <v>1393</v>
      </c>
      <c r="N2" s="27">
        <v>0.4</v>
      </c>
      <c r="O2" s="27">
        <v>49.33</v>
      </c>
      <c r="Q2" t="str">
        <f t="shared" ref="Q2:Q18" si="0">A2</f>
        <v>IPE 100</v>
      </c>
      <c r="R2">
        <f t="shared" ref="R2:R18" si="1">D2/1000</f>
        <v>0.1</v>
      </c>
      <c r="S2">
        <f t="shared" ref="S2:S18" si="2">C2/1000</f>
        <v>5.5E-2</v>
      </c>
      <c r="T2">
        <f t="shared" ref="T2:T17" si="3">E2/1000</f>
        <v>4.0999999999999995E-3</v>
      </c>
      <c r="U2">
        <f t="shared" ref="U2:U18" si="4">F2/1000</f>
        <v>5.7000000000000002E-3</v>
      </c>
      <c r="V2">
        <f t="shared" ref="V2:V18" si="5">G2/1000</f>
        <v>7.0000000000000001E-3</v>
      </c>
    </row>
    <row r="3" spans="1:22" x14ac:dyDescent="0.3">
      <c r="A3" s="24" t="s">
        <v>1395</v>
      </c>
      <c r="B3" s="25">
        <v>10.4</v>
      </c>
      <c r="C3" s="25">
        <v>64</v>
      </c>
      <c r="D3" s="25">
        <v>120</v>
      </c>
      <c r="E3" s="25">
        <v>4.4000000000000004</v>
      </c>
      <c r="F3" s="25">
        <v>6.3</v>
      </c>
      <c r="G3" s="25">
        <v>7</v>
      </c>
      <c r="H3" s="25">
        <v>13.2</v>
      </c>
      <c r="I3" s="25">
        <v>107.4</v>
      </c>
      <c r="J3" s="25">
        <v>93.4</v>
      </c>
      <c r="K3" s="25" t="s">
        <v>1393</v>
      </c>
      <c r="L3" s="25" t="s">
        <v>1393</v>
      </c>
      <c r="M3" s="25" t="s">
        <v>1393</v>
      </c>
      <c r="N3" s="25">
        <v>0.47499999999999998</v>
      </c>
      <c r="O3" s="25">
        <v>45.82</v>
      </c>
      <c r="Q3" t="str">
        <f t="shared" si="0"/>
        <v>IPE 120</v>
      </c>
      <c r="R3">
        <f t="shared" si="1"/>
        <v>0.12</v>
      </c>
      <c r="S3">
        <f t="shared" si="2"/>
        <v>6.4000000000000001E-2</v>
      </c>
      <c r="T3">
        <f t="shared" si="3"/>
        <v>4.4000000000000003E-3</v>
      </c>
      <c r="U3">
        <f t="shared" si="4"/>
        <v>6.3E-3</v>
      </c>
      <c r="V3">
        <f t="shared" si="5"/>
        <v>7.0000000000000001E-3</v>
      </c>
    </row>
    <row r="4" spans="1:22" x14ac:dyDescent="0.3">
      <c r="A4" s="26" t="s">
        <v>1396</v>
      </c>
      <c r="B4" s="27">
        <v>12.9</v>
      </c>
      <c r="C4" s="27">
        <v>73</v>
      </c>
      <c r="D4" s="27">
        <v>140</v>
      </c>
      <c r="E4" s="27">
        <v>4.7</v>
      </c>
      <c r="F4" s="27">
        <v>6.9</v>
      </c>
      <c r="G4" s="27">
        <v>7</v>
      </c>
      <c r="H4" s="27">
        <v>16.399999999999999</v>
      </c>
      <c r="I4" s="27">
        <v>126.2</v>
      </c>
      <c r="J4" s="27">
        <v>112.2</v>
      </c>
      <c r="K4" s="27" t="s">
        <v>1393</v>
      </c>
      <c r="L4" s="27" t="s">
        <v>1393</v>
      </c>
      <c r="M4" s="27" t="s">
        <v>1393</v>
      </c>
      <c r="N4" s="27">
        <v>0.55100000000000005</v>
      </c>
      <c r="O4" s="27">
        <v>42.7</v>
      </c>
      <c r="Q4" t="str">
        <f t="shared" si="0"/>
        <v>IPE 140</v>
      </c>
      <c r="R4">
        <f t="shared" si="1"/>
        <v>0.14000000000000001</v>
      </c>
      <c r="S4">
        <f t="shared" si="2"/>
        <v>7.2999999999999995E-2</v>
      </c>
      <c r="T4">
        <f t="shared" si="3"/>
        <v>4.7000000000000002E-3</v>
      </c>
      <c r="U4">
        <f t="shared" si="4"/>
        <v>6.9000000000000008E-3</v>
      </c>
      <c r="V4">
        <f t="shared" si="5"/>
        <v>7.0000000000000001E-3</v>
      </c>
    </row>
    <row r="5" spans="1:22" x14ac:dyDescent="0.3">
      <c r="A5" s="24" t="s">
        <v>1397</v>
      </c>
      <c r="B5" s="25">
        <v>15.8</v>
      </c>
      <c r="C5" s="25">
        <v>82</v>
      </c>
      <c r="D5" s="25">
        <v>160</v>
      </c>
      <c r="E5" s="25">
        <v>5</v>
      </c>
      <c r="F5" s="25">
        <v>7.4</v>
      </c>
      <c r="G5" s="25">
        <v>9</v>
      </c>
      <c r="H5" s="25">
        <v>20.100000000000001</v>
      </c>
      <c r="I5" s="25">
        <v>145.19999999999999</v>
      </c>
      <c r="J5" s="25">
        <v>127.2</v>
      </c>
      <c r="K5" s="25" t="s">
        <v>1393</v>
      </c>
      <c r="L5" s="25" t="s">
        <v>1393</v>
      </c>
      <c r="M5" s="25" t="s">
        <v>1393</v>
      </c>
      <c r="N5" s="25">
        <v>0.623</v>
      </c>
      <c r="O5" s="25">
        <v>39.47</v>
      </c>
      <c r="Q5" t="str">
        <f t="shared" si="0"/>
        <v>IPE 160</v>
      </c>
      <c r="R5">
        <f t="shared" si="1"/>
        <v>0.16</v>
      </c>
      <c r="S5">
        <f t="shared" si="2"/>
        <v>8.2000000000000003E-2</v>
      </c>
      <c r="T5">
        <f t="shared" si="3"/>
        <v>5.0000000000000001E-3</v>
      </c>
      <c r="U5">
        <f t="shared" si="4"/>
        <v>7.4000000000000003E-3</v>
      </c>
      <c r="V5">
        <f t="shared" si="5"/>
        <v>8.9999999999999993E-3</v>
      </c>
    </row>
    <row r="6" spans="1:22" x14ac:dyDescent="0.3">
      <c r="A6" s="26" t="s">
        <v>1398</v>
      </c>
      <c r="B6" s="27">
        <v>18.8</v>
      </c>
      <c r="C6" s="27">
        <v>91</v>
      </c>
      <c r="D6" s="27">
        <v>180</v>
      </c>
      <c r="E6" s="27">
        <v>5.3</v>
      </c>
      <c r="F6" s="27">
        <v>8</v>
      </c>
      <c r="G6" s="27">
        <v>9</v>
      </c>
      <c r="H6" s="27">
        <v>23.9</v>
      </c>
      <c r="I6" s="27">
        <v>164</v>
      </c>
      <c r="J6" s="27">
        <v>146</v>
      </c>
      <c r="K6" s="27" t="s">
        <v>1399</v>
      </c>
      <c r="L6" s="27">
        <v>48</v>
      </c>
      <c r="M6" s="27">
        <v>48</v>
      </c>
      <c r="N6" s="27">
        <v>0.69799999999999995</v>
      </c>
      <c r="O6" s="27">
        <v>37.130000000000003</v>
      </c>
      <c r="Q6" t="str">
        <f t="shared" si="0"/>
        <v>IPE 180</v>
      </c>
      <c r="R6">
        <f t="shared" si="1"/>
        <v>0.18</v>
      </c>
      <c r="S6">
        <f t="shared" si="2"/>
        <v>9.0999999999999998E-2</v>
      </c>
      <c r="T6">
        <f t="shared" si="3"/>
        <v>5.3E-3</v>
      </c>
      <c r="U6">
        <f t="shared" si="4"/>
        <v>8.0000000000000002E-3</v>
      </c>
      <c r="V6">
        <f t="shared" si="5"/>
        <v>8.9999999999999993E-3</v>
      </c>
    </row>
    <row r="7" spans="1:22" x14ac:dyDescent="0.3">
      <c r="A7" s="24" t="s">
        <v>1400</v>
      </c>
      <c r="B7" s="25">
        <v>22.4</v>
      </c>
      <c r="C7" s="25">
        <v>100</v>
      </c>
      <c r="D7" s="25">
        <v>200</v>
      </c>
      <c r="E7" s="25">
        <v>5.6</v>
      </c>
      <c r="F7" s="25">
        <v>8.5</v>
      </c>
      <c r="G7" s="25">
        <v>12</v>
      </c>
      <c r="H7" s="25">
        <v>28.5</v>
      </c>
      <c r="I7" s="25">
        <v>183</v>
      </c>
      <c r="J7" s="25">
        <v>159</v>
      </c>
      <c r="K7" s="25" t="s">
        <v>1399</v>
      </c>
      <c r="L7" s="25">
        <v>54</v>
      </c>
      <c r="M7" s="25">
        <v>58</v>
      </c>
      <c r="N7" s="25">
        <v>0.76800000000000002</v>
      </c>
      <c r="O7" s="25">
        <v>34.36</v>
      </c>
      <c r="Q7" t="str">
        <f t="shared" si="0"/>
        <v>IPE 200</v>
      </c>
      <c r="R7">
        <f t="shared" si="1"/>
        <v>0.2</v>
      </c>
      <c r="S7">
        <f t="shared" si="2"/>
        <v>0.1</v>
      </c>
      <c r="T7">
        <f t="shared" si="3"/>
        <v>5.5999999999999999E-3</v>
      </c>
      <c r="U7">
        <f t="shared" si="4"/>
        <v>8.5000000000000006E-3</v>
      </c>
      <c r="V7">
        <f t="shared" si="5"/>
        <v>1.2E-2</v>
      </c>
    </row>
    <row r="8" spans="1:22" x14ac:dyDescent="0.3">
      <c r="A8" s="26" t="s">
        <v>1401</v>
      </c>
      <c r="B8" s="27">
        <v>26.2</v>
      </c>
      <c r="C8" s="27">
        <v>110</v>
      </c>
      <c r="D8" s="27">
        <v>220</v>
      </c>
      <c r="E8" s="27">
        <v>5.9</v>
      </c>
      <c r="F8" s="27">
        <v>9.1999999999999993</v>
      </c>
      <c r="G8" s="27">
        <v>12</v>
      </c>
      <c r="H8" s="27">
        <v>33.4</v>
      </c>
      <c r="I8" s="27">
        <v>201.6</v>
      </c>
      <c r="J8" s="27">
        <v>177.6</v>
      </c>
      <c r="K8" s="27" t="s">
        <v>1402</v>
      </c>
      <c r="L8" s="27">
        <v>60</v>
      </c>
      <c r="M8" s="27">
        <v>62</v>
      </c>
      <c r="N8" s="27">
        <v>0.84799999999999998</v>
      </c>
      <c r="O8" s="27">
        <v>32.36</v>
      </c>
      <c r="Q8" t="str">
        <f t="shared" si="0"/>
        <v>IPE 220</v>
      </c>
      <c r="R8">
        <f t="shared" si="1"/>
        <v>0.22</v>
      </c>
      <c r="S8">
        <f t="shared" si="2"/>
        <v>0.11</v>
      </c>
      <c r="T8">
        <f t="shared" si="3"/>
        <v>5.9000000000000007E-3</v>
      </c>
      <c r="U8">
        <f t="shared" si="4"/>
        <v>9.1999999999999998E-3</v>
      </c>
      <c r="V8">
        <f t="shared" si="5"/>
        <v>1.2E-2</v>
      </c>
    </row>
    <row r="9" spans="1:22" x14ac:dyDescent="0.3">
      <c r="A9" s="24" t="s">
        <v>1403</v>
      </c>
      <c r="B9" s="25">
        <v>30.7</v>
      </c>
      <c r="C9" s="25">
        <v>120</v>
      </c>
      <c r="D9" s="25">
        <v>240</v>
      </c>
      <c r="E9" s="25">
        <v>6.2</v>
      </c>
      <c r="F9" s="25">
        <v>9.8000000000000007</v>
      </c>
      <c r="G9" s="25">
        <v>15</v>
      </c>
      <c r="H9" s="25">
        <v>39.1</v>
      </c>
      <c r="I9" s="25">
        <v>220.4</v>
      </c>
      <c r="J9" s="25">
        <v>190.4</v>
      </c>
      <c r="K9" s="25" t="s">
        <v>1402</v>
      </c>
      <c r="L9" s="25">
        <v>66</v>
      </c>
      <c r="M9" s="25">
        <v>68</v>
      </c>
      <c r="N9" s="25">
        <v>0.92200000000000004</v>
      </c>
      <c r="O9" s="25">
        <v>30.02</v>
      </c>
      <c r="Q9" t="str">
        <f t="shared" si="0"/>
        <v>IPE 240</v>
      </c>
      <c r="R9">
        <f t="shared" si="1"/>
        <v>0.24</v>
      </c>
      <c r="S9">
        <f t="shared" si="2"/>
        <v>0.12</v>
      </c>
      <c r="T9">
        <f t="shared" si="3"/>
        <v>6.1999999999999998E-3</v>
      </c>
      <c r="U9">
        <f t="shared" si="4"/>
        <v>9.8000000000000014E-3</v>
      </c>
      <c r="V9">
        <f t="shared" si="5"/>
        <v>1.4999999999999999E-2</v>
      </c>
    </row>
    <row r="10" spans="1:22" x14ac:dyDescent="0.3">
      <c r="A10" s="26" t="s">
        <v>1404</v>
      </c>
      <c r="B10" s="27">
        <v>36.1</v>
      </c>
      <c r="C10" s="27">
        <v>135</v>
      </c>
      <c r="D10" s="27">
        <v>270</v>
      </c>
      <c r="E10" s="27">
        <v>6.6</v>
      </c>
      <c r="F10" s="27">
        <v>10.199999999999999</v>
      </c>
      <c r="G10" s="27">
        <v>15</v>
      </c>
      <c r="H10" s="27">
        <v>45.9</v>
      </c>
      <c r="I10" s="27">
        <v>249.6</v>
      </c>
      <c r="J10" s="27">
        <v>219.6</v>
      </c>
      <c r="K10" s="27" t="s">
        <v>1405</v>
      </c>
      <c r="L10" s="27">
        <v>72</v>
      </c>
      <c r="M10" s="27">
        <v>72</v>
      </c>
      <c r="N10" s="28">
        <v>1041</v>
      </c>
      <c r="O10" s="27">
        <v>28.86</v>
      </c>
      <c r="Q10" t="str">
        <f t="shared" si="0"/>
        <v>IPE 270</v>
      </c>
      <c r="R10">
        <f t="shared" si="1"/>
        <v>0.27</v>
      </c>
      <c r="S10">
        <f t="shared" si="2"/>
        <v>0.13500000000000001</v>
      </c>
      <c r="T10">
        <f t="shared" si="3"/>
        <v>6.6E-3</v>
      </c>
      <c r="U10">
        <f t="shared" si="4"/>
        <v>1.0199999999999999E-2</v>
      </c>
      <c r="V10">
        <f t="shared" si="5"/>
        <v>1.4999999999999999E-2</v>
      </c>
    </row>
    <row r="11" spans="1:22" x14ac:dyDescent="0.3">
      <c r="A11" s="24" t="s">
        <v>1406</v>
      </c>
      <c r="B11" s="25">
        <v>42.2</v>
      </c>
      <c r="C11" s="25">
        <v>150</v>
      </c>
      <c r="D11" s="25">
        <v>300</v>
      </c>
      <c r="E11" s="25">
        <v>7.1</v>
      </c>
      <c r="F11" s="25">
        <v>10.7</v>
      </c>
      <c r="G11" s="25">
        <v>15</v>
      </c>
      <c r="H11" s="25">
        <v>53.8</v>
      </c>
      <c r="I11" s="25">
        <v>278.60000000000002</v>
      </c>
      <c r="J11" s="25">
        <v>248.6</v>
      </c>
      <c r="K11" s="25" t="s">
        <v>1405</v>
      </c>
      <c r="L11" s="25">
        <v>72</v>
      </c>
      <c r="M11" s="25">
        <v>86</v>
      </c>
      <c r="N11" s="29">
        <v>1160</v>
      </c>
      <c r="O11" s="25">
        <v>27.46</v>
      </c>
      <c r="Q11" t="str">
        <f t="shared" si="0"/>
        <v>IPE 300</v>
      </c>
      <c r="R11">
        <f t="shared" si="1"/>
        <v>0.3</v>
      </c>
      <c r="S11">
        <f t="shared" si="2"/>
        <v>0.15</v>
      </c>
      <c r="T11">
        <f t="shared" si="3"/>
        <v>7.0999999999999995E-3</v>
      </c>
      <c r="U11">
        <f t="shared" si="4"/>
        <v>1.0699999999999999E-2</v>
      </c>
      <c r="V11">
        <f t="shared" si="5"/>
        <v>1.4999999999999999E-2</v>
      </c>
    </row>
    <row r="12" spans="1:22" x14ac:dyDescent="0.3">
      <c r="A12" s="26" t="s">
        <v>1407</v>
      </c>
      <c r="B12" s="27">
        <v>49.1</v>
      </c>
      <c r="C12" s="27">
        <v>160</v>
      </c>
      <c r="D12" s="27">
        <v>330</v>
      </c>
      <c r="E12" s="27">
        <v>7.5</v>
      </c>
      <c r="F12" s="27">
        <v>11.5</v>
      </c>
      <c r="G12" s="27">
        <v>18</v>
      </c>
      <c r="H12" s="27">
        <v>62.6</v>
      </c>
      <c r="I12" s="27">
        <v>307</v>
      </c>
      <c r="J12" s="27">
        <v>271</v>
      </c>
      <c r="K12" s="27" t="s">
        <v>1405</v>
      </c>
      <c r="L12" s="27">
        <v>78</v>
      </c>
      <c r="M12" s="27">
        <v>96</v>
      </c>
      <c r="N12" s="28">
        <v>1254</v>
      </c>
      <c r="O12" s="27">
        <v>25.52</v>
      </c>
      <c r="Q12" t="str">
        <f t="shared" si="0"/>
        <v>IPE 330</v>
      </c>
      <c r="R12">
        <f t="shared" si="1"/>
        <v>0.33</v>
      </c>
      <c r="S12">
        <f t="shared" si="2"/>
        <v>0.16</v>
      </c>
      <c r="T12">
        <f t="shared" si="3"/>
        <v>7.4999999999999997E-3</v>
      </c>
      <c r="U12">
        <f t="shared" si="4"/>
        <v>1.15E-2</v>
      </c>
      <c r="V12">
        <f t="shared" si="5"/>
        <v>1.7999999999999999E-2</v>
      </c>
    </row>
    <row r="13" spans="1:22" x14ac:dyDescent="0.3">
      <c r="A13" s="24" t="s">
        <v>1408</v>
      </c>
      <c r="B13" s="25">
        <v>57.1</v>
      </c>
      <c r="C13" s="25">
        <v>170</v>
      </c>
      <c r="D13" s="25">
        <v>360</v>
      </c>
      <c r="E13" s="25">
        <v>8</v>
      </c>
      <c r="F13" s="25">
        <v>12.7</v>
      </c>
      <c r="G13" s="25">
        <v>18</v>
      </c>
      <c r="H13" s="25">
        <v>72.7</v>
      </c>
      <c r="I13" s="25">
        <v>334.6</v>
      </c>
      <c r="J13" s="25">
        <v>298.60000000000002</v>
      </c>
      <c r="K13" s="25" t="s">
        <v>1409</v>
      </c>
      <c r="L13" s="25">
        <v>88</v>
      </c>
      <c r="M13" s="25">
        <v>88</v>
      </c>
      <c r="N13" s="29">
        <v>1353</v>
      </c>
      <c r="O13" s="25">
        <v>23.7</v>
      </c>
      <c r="Q13" t="str">
        <f t="shared" si="0"/>
        <v>IPE 360</v>
      </c>
      <c r="R13">
        <f t="shared" si="1"/>
        <v>0.36</v>
      </c>
      <c r="S13">
        <f t="shared" si="2"/>
        <v>0.17</v>
      </c>
      <c r="T13">
        <f t="shared" si="3"/>
        <v>8.0000000000000002E-3</v>
      </c>
      <c r="U13">
        <f t="shared" si="4"/>
        <v>1.2699999999999999E-2</v>
      </c>
      <c r="V13">
        <f t="shared" si="5"/>
        <v>1.7999999999999999E-2</v>
      </c>
    </row>
    <row r="14" spans="1:22" x14ac:dyDescent="0.3">
      <c r="A14" s="26" t="s">
        <v>1410</v>
      </c>
      <c r="B14" s="27">
        <v>66.3</v>
      </c>
      <c r="C14" s="27">
        <v>180</v>
      </c>
      <c r="D14" s="27">
        <v>400</v>
      </c>
      <c r="E14" s="27">
        <v>8.6</v>
      </c>
      <c r="F14" s="27">
        <v>13.5</v>
      </c>
      <c r="G14" s="27">
        <v>21</v>
      </c>
      <c r="H14" s="27">
        <v>84.5</v>
      </c>
      <c r="I14" s="27">
        <v>373</v>
      </c>
      <c r="J14" s="27">
        <v>331</v>
      </c>
      <c r="K14" s="27" t="s">
        <v>1409</v>
      </c>
      <c r="L14" s="27">
        <v>96</v>
      </c>
      <c r="M14" s="27">
        <v>98</v>
      </c>
      <c r="N14" s="28">
        <v>1467</v>
      </c>
      <c r="O14" s="27">
        <v>22.12</v>
      </c>
      <c r="Q14" t="str">
        <f t="shared" si="0"/>
        <v>IPE 400</v>
      </c>
      <c r="R14">
        <f t="shared" si="1"/>
        <v>0.4</v>
      </c>
      <c r="S14">
        <f t="shared" si="2"/>
        <v>0.18</v>
      </c>
      <c r="T14">
        <f t="shared" si="3"/>
        <v>8.6E-3</v>
      </c>
      <c r="U14">
        <f t="shared" si="4"/>
        <v>1.35E-2</v>
      </c>
      <c r="V14">
        <f t="shared" si="5"/>
        <v>2.1000000000000001E-2</v>
      </c>
    </row>
    <row r="15" spans="1:22" x14ac:dyDescent="0.3">
      <c r="A15" s="24" t="s">
        <v>1411</v>
      </c>
      <c r="B15" s="25">
        <v>77.599999999999994</v>
      </c>
      <c r="C15" s="25">
        <v>190</v>
      </c>
      <c r="D15" s="25">
        <v>450</v>
      </c>
      <c r="E15" s="25">
        <v>9.4</v>
      </c>
      <c r="F15" s="25">
        <v>14.6</v>
      </c>
      <c r="G15" s="25">
        <v>21</v>
      </c>
      <c r="H15" s="25">
        <v>98.82</v>
      </c>
      <c r="I15" s="25">
        <v>420.8</v>
      </c>
      <c r="J15" s="25">
        <v>378.8</v>
      </c>
      <c r="K15" s="25" t="s">
        <v>1412</v>
      </c>
      <c r="L15" s="25">
        <v>100</v>
      </c>
      <c r="M15" s="25">
        <v>102</v>
      </c>
      <c r="N15" s="29">
        <v>1605</v>
      </c>
      <c r="O15" s="25">
        <v>20.69</v>
      </c>
      <c r="Q15" t="str">
        <f t="shared" si="0"/>
        <v>IPE 450</v>
      </c>
      <c r="R15">
        <f t="shared" si="1"/>
        <v>0.45</v>
      </c>
      <c r="S15">
        <f t="shared" si="2"/>
        <v>0.19</v>
      </c>
      <c r="T15">
        <f t="shared" si="3"/>
        <v>9.4000000000000004E-3</v>
      </c>
      <c r="U15">
        <f t="shared" si="4"/>
        <v>1.46E-2</v>
      </c>
      <c r="V15">
        <f t="shared" si="5"/>
        <v>2.1000000000000001E-2</v>
      </c>
    </row>
    <row r="16" spans="1:22" x14ac:dyDescent="0.3">
      <c r="A16" s="26" t="s">
        <v>1413</v>
      </c>
      <c r="B16" s="27">
        <v>90.7</v>
      </c>
      <c r="C16" s="27">
        <v>200</v>
      </c>
      <c r="D16" s="27">
        <v>500</v>
      </c>
      <c r="E16" s="27">
        <v>10.199999999999999</v>
      </c>
      <c r="F16" s="27">
        <v>16</v>
      </c>
      <c r="G16" s="27">
        <v>21</v>
      </c>
      <c r="H16" s="27">
        <v>115.5</v>
      </c>
      <c r="I16" s="27">
        <v>468</v>
      </c>
      <c r="J16" s="27">
        <v>426</v>
      </c>
      <c r="K16" s="27" t="s">
        <v>1412</v>
      </c>
      <c r="L16" s="27">
        <v>102</v>
      </c>
      <c r="M16" s="27">
        <v>112</v>
      </c>
      <c r="N16" s="28">
        <v>1744</v>
      </c>
      <c r="O16" s="27">
        <v>19.23</v>
      </c>
      <c r="Q16" t="str">
        <f t="shared" si="0"/>
        <v>IPE 500</v>
      </c>
      <c r="R16">
        <f t="shared" si="1"/>
        <v>0.5</v>
      </c>
      <c r="S16">
        <f t="shared" si="2"/>
        <v>0.2</v>
      </c>
      <c r="T16">
        <f t="shared" si="3"/>
        <v>1.0199999999999999E-2</v>
      </c>
      <c r="U16">
        <f t="shared" si="4"/>
        <v>1.6E-2</v>
      </c>
      <c r="V16">
        <f t="shared" si="5"/>
        <v>2.1000000000000001E-2</v>
      </c>
    </row>
    <row r="17" spans="1:22" x14ac:dyDescent="0.3">
      <c r="A17" s="24" t="s">
        <v>1414</v>
      </c>
      <c r="B17" s="25">
        <v>106</v>
      </c>
      <c r="C17" s="25">
        <v>210</v>
      </c>
      <c r="D17" s="25">
        <v>550</v>
      </c>
      <c r="E17" s="25">
        <v>11.1</v>
      </c>
      <c r="F17" s="25">
        <v>17.2</v>
      </c>
      <c r="G17" s="25">
        <v>24</v>
      </c>
      <c r="H17" s="25">
        <v>134.4</v>
      </c>
      <c r="I17" s="25">
        <v>515.6</v>
      </c>
      <c r="J17" s="25">
        <v>467.6</v>
      </c>
      <c r="K17" s="25" t="s">
        <v>1412</v>
      </c>
      <c r="L17" s="25">
        <v>110</v>
      </c>
      <c r="M17" s="25">
        <v>122</v>
      </c>
      <c r="N17" s="29">
        <v>1877</v>
      </c>
      <c r="O17" s="25">
        <v>17.78</v>
      </c>
      <c r="Q17" t="str">
        <f t="shared" si="0"/>
        <v>IPE 550</v>
      </c>
      <c r="R17">
        <f t="shared" si="1"/>
        <v>0.55000000000000004</v>
      </c>
      <c r="S17">
        <f t="shared" si="2"/>
        <v>0.21</v>
      </c>
      <c r="T17">
        <f t="shared" si="3"/>
        <v>1.11E-2</v>
      </c>
      <c r="U17">
        <f t="shared" si="4"/>
        <v>1.72E-2</v>
      </c>
      <c r="V17">
        <f t="shared" si="5"/>
        <v>2.4E-2</v>
      </c>
    </row>
    <row r="18" spans="1:22" x14ac:dyDescent="0.3">
      <c r="A18" s="26" t="s">
        <v>1415</v>
      </c>
      <c r="B18" s="27">
        <v>122</v>
      </c>
      <c r="C18" s="27">
        <v>220</v>
      </c>
      <c r="D18" s="27">
        <v>600</v>
      </c>
      <c r="E18" s="27">
        <v>12</v>
      </c>
      <c r="F18" s="27">
        <v>19</v>
      </c>
      <c r="G18" s="27">
        <v>24</v>
      </c>
      <c r="H18" s="27">
        <v>156</v>
      </c>
      <c r="I18" s="27">
        <v>562</v>
      </c>
      <c r="J18" s="27">
        <v>514</v>
      </c>
      <c r="K18" s="27" t="s">
        <v>1416</v>
      </c>
      <c r="L18" s="27">
        <v>116</v>
      </c>
      <c r="M18" s="27">
        <v>118</v>
      </c>
      <c r="N18" s="28">
        <v>2015</v>
      </c>
      <c r="O18" s="27">
        <v>16.45</v>
      </c>
      <c r="Q18" t="str">
        <f t="shared" si="0"/>
        <v>IPE 600</v>
      </c>
      <c r="R18">
        <f t="shared" si="1"/>
        <v>0.6</v>
      </c>
      <c r="S18">
        <f t="shared" si="2"/>
        <v>0.22</v>
      </c>
      <c r="T18">
        <f>E18/1000</f>
        <v>1.2E-2</v>
      </c>
      <c r="U18">
        <f t="shared" si="4"/>
        <v>1.9E-2</v>
      </c>
      <c r="V18">
        <f t="shared" si="5"/>
        <v>2.4E-2</v>
      </c>
    </row>
    <row r="19" spans="1:22" x14ac:dyDescent="0.3">
      <c r="A19" s="30" t="s">
        <v>1323</v>
      </c>
      <c r="B19" s="25">
        <v>16.7</v>
      </c>
      <c r="C19" s="25">
        <v>100</v>
      </c>
      <c r="D19" s="25">
        <v>96</v>
      </c>
      <c r="E19" s="25">
        <v>5</v>
      </c>
      <c r="F19" s="25">
        <v>8</v>
      </c>
      <c r="G19" s="25">
        <v>12</v>
      </c>
      <c r="H19" s="25">
        <v>21.2</v>
      </c>
      <c r="I19" s="25">
        <v>80</v>
      </c>
      <c r="J19" s="25">
        <v>56</v>
      </c>
      <c r="K19" s="25" t="s">
        <v>1399</v>
      </c>
      <c r="L19" s="25">
        <v>54</v>
      </c>
      <c r="M19" s="25">
        <v>58</v>
      </c>
      <c r="N19" s="25">
        <v>0.56100000000000005</v>
      </c>
      <c r="O19" s="25">
        <v>33.68</v>
      </c>
      <c r="Q19" t="str">
        <f t="shared" ref="Q19:Q82" si="6">A19</f>
        <v>HEA 100</v>
      </c>
      <c r="R19">
        <f t="shared" ref="R19:R82" si="7">D19/1000</f>
        <v>9.6000000000000002E-2</v>
      </c>
      <c r="S19">
        <f t="shared" ref="S19:S82" si="8">C19/1000</f>
        <v>0.1</v>
      </c>
      <c r="T19">
        <f t="shared" ref="T19:T82" si="9">E19/1000</f>
        <v>5.0000000000000001E-3</v>
      </c>
      <c r="U19">
        <f t="shared" ref="U19:U82" si="10">F19/1000</f>
        <v>8.0000000000000002E-3</v>
      </c>
      <c r="V19">
        <f t="shared" ref="V19:V82" si="11">G19/1000</f>
        <v>1.2E-2</v>
      </c>
    </row>
    <row r="20" spans="1:22" x14ac:dyDescent="0.3">
      <c r="A20" s="31" t="s">
        <v>1324</v>
      </c>
      <c r="B20" s="27">
        <v>19.899999999999999</v>
      </c>
      <c r="C20" s="27">
        <v>120</v>
      </c>
      <c r="D20" s="27">
        <v>114</v>
      </c>
      <c r="E20" s="27">
        <v>5</v>
      </c>
      <c r="F20" s="27">
        <v>8</v>
      </c>
      <c r="G20" s="27">
        <v>12</v>
      </c>
      <c r="H20" s="27">
        <v>25.3</v>
      </c>
      <c r="I20" s="27">
        <v>98</v>
      </c>
      <c r="J20" s="27">
        <v>74</v>
      </c>
      <c r="K20" s="27" t="s">
        <v>1417</v>
      </c>
      <c r="L20" s="27">
        <v>58</v>
      </c>
      <c r="M20" s="27">
        <v>68</v>
      </c>
      <c r="N20" s="27">
        <v>0.67700000000000005</v>
      </c>
      <c r="O20" s="27">
        <v>34.06</v>
      </c>
      <c r="Q20" t="str">
        <f t="shared" si="6"/>
        <v>HEA 120</v>
      </c>
      <c r="R20">
        <f t="shared" si="7"/>
        <v>0.114</v>
      </c>
      <c r="S20">
        <f t="shared" si="8"/>
        <v>0.12</v>
      </c>
      <c r="T20">
        <f t="shared" si="9"/>
        <v>5.0000000000000001E-3</v>
      </c>
      <c r="U20">
        <f t="shared" si="10"/>
        <v>8.0000000000000002E-3</v>
      </c>
      <c r="V20">
        <f t="shared" si="11"/>
        <v>1.2E-2</v>
      </c>
    </row>
    <row r="21" spans="1:22" x14ac:dyDescent="0.3">
      <c r="A21" s="30" t="s">
        <v>1325</v>
      </c>
      <c r="B21" s="25">
        <v>24.7</v>
      </c>
      <c r="C21" s="25">
        <v>140</v>
      </c>
      <c r="D21" s="25">
        <v>133</v>
      </c>
      <c r="E21" s="25">
        <v>5.5</v>
      </c>
      <c r="F21" s="25">
        <v>8.5</v>
      </c>
      <c r="G21" s="25">
        <v>12</v>
      </c>
      <c r="H21" s="25">
        <v>31.4</v>
      </c>
      <c r="I21" s="25">
        <v>116</v>
      </c>
      <c r="J21" s="25">
        <v>92</v>
      </c>
      <c r="K21" s="25" t="s">
        <v>1418</v>
      </c>
      <c r="L21" s="25">
        <v>64</v>
      </c>
      <c r="M21" s="25">
        <v>76</v>
      </c>
      <c r="N21" s="25">
        <v>0.79400000000000004</v>
      </c>
      <c r="O21" s="25">
        <v>32.21</v>
      </c>
      <c r="Q21" t="str">
        <f t="shared" si="6"/>
        <v>HEA 140</v>
      </c>
      <c r="R21">
        <f t="shared" si="7"/>
        <v>0.13300000000000001</v>
      </c>
      <c r="S21">
        <f t="shared" si="8"/>
        <v>0.14000000000000001</v>
      </c>
      <c r="T21">
        <f t="shared" si="9"/>
        <v>5.4999999999999997E-3</v>
      </c>
      <c r="U21">
        <f t="shared" si="10"/>
        <v>8.5000000000000006E-3</v>
      </c>
      <c r="V21">
        <f t="shared" si="11"/>
        <v>1.2E-2</v>
      </c>
    </row>
    <row r="22" spans="1:22" x14ac:dyDescent="0.3">
      <c r="A22" s="31" t="s">
        <v>1326</v>
      </c>
      <c r="B22" s="27">
        <v>30.4</v>
      </c>
      <c r="C22" s="27">
        <v>160</v>
      </c>
      <c r="D22" s="27">
        <v>152</v>
      </c>
      <c r="E22" s="27">
        <v>6</v>
      </c>
      <c r="F22" s="27">
        <v>9</v>
      </c>
      <c r="G22" s="27">
        <v>15</v>
      </c>
      <c r="H22" s="27">
        <v>38.799999999999997</v>
      </c>
      <c r="I22" s="27">
        <v>134</v>
      </c>
      <c r="J22" s="27">
        <v>104</v>
      </c>
      <c r="K22" s="27" t="s">
        <v>1419</v>
      </c>
      <c r="L22" s="27">
        <v>78</v>
      </c>
      <c r="M22" s="27">
        <v>84</v>
      </c>
      <c r="N22" s="27">
        <v>0.90600000000000003</v>
      </c>
      <c r="O22" s="27">
        <v>29.78</v>
      </c>
      <c r="Q22" t="str">
        <f t="shared" si="6"/>
        <v>HEA 160</v>
      </c>
      <c r="R22">
        <f t="shared" si="7"/>
        <v>0.152</v>
      </c>
      <c r="S22">
        <f t="shared" si="8"/>
        <v>0.16</v>
      </c>
      <c r="T22">
        <f t="shared" si="9"/>
        <v>6.0000000000000001E-3</v>
      </c>
      <c r="U22">
        <f t="shared" si="10"/>
        <v>8.9999999999999993E-3</v>
      </c>
      <c r="V22">
        <f t="shared" si="11"/>
        <v>1.4999999999999999E-2</v>
      </c>
    </row>
    <row r="23" spans="1:22" x14ac:dyDescent="0.3">
      <c r="A23" s="30" t="s">
        <v>1327</v>
      </c>
      <c r="B23" s="25">
        <v>35.5</v>
      </c>
      <c r="C23" s="25">
        <v>180</v>
      </c>
      <c r="D23" s="25">
        <v>171</v>
      </c>
      <c r="E23" s="25">
        <v>6</v>
      </c>
      <c r="F23" s="25">
        <v>9.5</v>
      </c>
      <c r="G23" s="25">
        <v>15</v>
      </c>
      <c r="H23" s="25">
        <v>45.3</v>
      </c>
      <c r="I23" s="25">
        <v>152</v>
      </c>
      <c r="J23" s="25">
        <v>122</v>
      </c>
      <c r="K23" s="25" t="s">
        <v>1420</v>
      </c>
      <c r="L23" s="25">
        <v>86</v>
      </c>
      <c r="M23" s="25">
        <v>92</v>
      </c>
      <c r="N23" s="29">
        <v>1024</v>
      </c>
      <c r="O23" s="25">
        <v>28.83</v>
      </c>
      <c r="Q23" t="str">
        <f t="shared" si="6"/>
        <v>HEA 180</v>
      </c>
      <c r="R23">
        <f t="shared" si="7"/>
        <v>0.17100000000000001</v>
      </c>
      <c r="S23">
        <f t="shared" si="8"/>
        <v>0.18</v>
      </c>
      <c r="T23">
        <f t="shared" si="9"/>
        <v>6.0000000000000001E-3</v>
      </c>
      <c r="U23">
        <f t="shared" si="10"/>
        <v>9.4999999999999998E-3</v>
      </c>
      <c r="V23">
        <f t="shared" si="11"/>
        <v>1.4999999999999999E-2</v>
      </c>
    </row>
    <row r="24" spans="1:22" x14ac:dyDescent="0.3">
      <c r="A24" s="31" t="s">
        <v>1328</v>
      </c>
      <c r="B24" s="27">
        <v>42.3</v>
      </c>
      <c r="C24" s="27">
        <v>200</v>
      </c>
      <c r="D24" s="27">
        <v>190</v>
      </c>
      <c r="E24" s="27">
        <v>6.5</v>
      </c>
      <c r="F24" s="27">
        <v>10</v>
      </c>
      <c r="G24" s="27">
        <v>18</v>
      </c>
      <c r="H24" s="27">
        <v>53.8</v>
      </c>
      <c r="I24" s="27">
        <v>170</v>
      </c>
      <c r="J24" s="27">
        <v>134</v>
      </c>
      <c r="K24" s="27" t="s">
        <v>1421</v>
      </c>
      <c r="L24" s="27">
        <v>98</v>
      </c>
      <c r="M24" s="27">
        <v>100</v>
      </c>
      <c r="N24" s="28">
        <v>1136</v>
      </c>
      <c r="O24" s="27">
        <v>26.89</v>
      </c>
      <c r="Q24" t="str">
        <f t="shared" si="6"/>
        <v>HEA 200</v>
      </c>
      <c r="R24">
        <f t="shared" si="7"/>
        <v>0.19</v>
      </c>
      <c r="S24">
        <f t="shared" si="8"/>
        <v>0.2</v>
      </c>
      <c r="T24">
        <f t="shared" si="9"/>
        <v>6.4999999999999997E-3</v>
      </c>
      <c r="U24">
        <f t="shared" si="10"/>
        <v>0.01</v>
      </c>
      <c r="V24">
        <f t="shared" si="11"/>
        <v>1.7999999999999999E-2</v>
      </c>
    </row>
    <row r="25" spans="1:22" x14ac:dyDescent="0.3">
      <c r="A25" s="30" t="s">
        <v>1329</v>
      </c>
      <c r="B25" s="25">
        <v>50.5</v>
      </c>
      <c r="C25" s="25">
        <v>220</v>
      </c>
      <c r="D25" s="25">
        <v>210</v>
      </c>
      <c r="E25" s="25">
        <v>7</v>
      </c>
      <c r="F25" s="25">
        <v>11</v>
      </c>
      <c r="G25" s="25">
        <v>18</v>
      </c>
      <c r="H25" s="25">
        <v>64.3</v>
      </c>
      <c r="I25" s="25">
        <v>188</v>
      </c>
      <c r="J25" s="25">
        <v>152</v>
      </c>
      <c r="K25" s="25" t="s">
        <v>1421</v>
      </c>
      <c r="L25" s="25">
        <v>98</v>
      </c>
      <c r="M25" s="25">
        <v>118</v>
      </c>
      <c r="N25" s="29">
        <v>1255</v>
      </c>
      <c r="O25" s="25">
        <v>24.85</v>
      </c>
      <c r="Q25" t="str">
        <f t="shared" si="6"/>
        <v>HEA 220</v>
      </c>
      <c r="R25">
        <f t="shared" si="7"/>
        <v>0.21</v>
      </c>
      <c r="S25">
        <f t="shared" si="8"/>
        <v>0.22</v>
      </c>
      <c r="T25">
        <f t="shared" si="9"/>
        <v>7.0000000000000001E-3</v>
      </c>
      <c r="U25">
        <f t="shared" si="10"/>
        <v>1.0999999999999999E-2</v>
      </c>
      <c r="V25">
        <f t="shared" si="11"/>
        <v>1.7999999999999999E-2</v>
      </c>
    </row>
    <row r="26" spans="1:22" x14ac:dyDescent="0.3">
      <c r="A26" s="31" t="s">
        <v>1330</v>
      </c>
      <c r="B26" s="27">
        <v>60.3</v>
      </c>
      <c r="C26" s="27">
        <v>240</v>
      </c>
      <c r="D26" s="27">
        <v>230</v>
      </c>
      <c r="E26" s="27">
        <v>7.5</v>
      </c>
      <c r="F26" s="27">
        <v>12</v>
      </c>
      <c r="G26" s="27">
        <v>21</v>
      </c>
      <c r="H26" s="27">
        <v>76.8</v>
      </c>
      <c r="I26" s="27">
        <v>206</v>
      </c>
      <c r="J26" s="27">
        <v>164</v>
      </c>
      <c r="K26" s="27" t="s">
        <v>1421</v>
      </c>
      <c r="L26" s="27">
        <v>104</v>
      </c>
      <c r="M26" s="27">
        <v>138</v>
      </c>
      <c r="N26" s="28">
        <v>1369</v>
      </c>
      <c r="O26" s="27">
        <v>22.7</v>
      </c>
      <c r="Q26" t="str">
        <f t="shared" si="6"/>
        <v>HEA 240</v>
      </c>
      <c r="R26">
        <f t="shared" si="7"/>
        <v>0.23</v>
      </c>
      <c r="S26">
        <f t="shared" si="8"/>
        <v>0.24</v>
      </c>
      <c r="T26">
        <f t="shared" si="9"/>
        <v>7.4999999999999997E-3</v>
      </c>
      <c r="U26">
        <f t="shared" si="10"/>
        <v>1.2E-2</v>
      </c>
      <c r="V26">
        <f t="shared" si="11"/>
        <v>2.1000000000000001E-2</v>
      </c>
    </row>
    <row r="27" spans="1:22" x14ac:dyDescent="0.3">
      <c r="A27" s="30" t="s">
        <v>1331</v>
      </c>
      <c r="B27" s="25">
        <v>68.2</v>
      </c>
      <c r="C27" s="25">
        <v>260</v>
      </c>
      <c r="D27" s="25">
        <v>250</v>
      </c>
      <c r="E27" s="25">
        <v>7.5</v>
      </c>
      <c r="F27" s="25">
        <v>12.5</v>
      </c>
      <c r="G27" s="25">
        <v>24</v>
      </c>
      <c r="H27" s="25">
        <v>86.8</v>
      </c>
      <c r="I27" s="25">
        <v>225</v>
      </c>
      <c r="J27" s="25">
        <v>177</v>
      </c>
      <c r="K27" s="25" t="s">
        <v>1421</v>
      </c>
      <c r="L27" s="25">
        <v>110</v>
      </c>
      <c r="M27" s="25">
        <v>158</v>
      </c>
      <c r="N27" s="29">
        <v>1484</v>
      </c>
      <c r="O27" s="25">
        <v>21.77</v>
      </c>
      <c r="Q27" t="str">
        <f t="shared" si="6"/>
        <v>HEA 260</v>
      </c>
      <c r="R27">
        <f t="shared" si="7"/>
        <v>0.25</v>
      </c>
      <c r="S27">
        <f t="shared" si="8"/>
        <v>0.26</v>
      </c>
      <c r="T27">
        <f t="shared" si="9"/>
        <v>7.4999999999999997E-3</v>
      </c>
      <c r="U27">
        <f t="shared" si="10"/>
        <v>1.2500000000000001E-2</v>
      </c>
      <c r="V27">
        <f t="shared" si="11"/>
        <v>2.4E-2</v>
      </c>
    </row>
    <row r="28" spans="1:22" x14ac:dyDescent="0.3">
      <c r="A28" s="31" t="s">
        <v>1332</v>
      </c>
      <c r="B28" s="27">
        <v>76.400000000000006</v>
      </c>
      <c r="C28" s="27">
        <v>280</v>
      </c>
      <c r="D28" s="27">
        <v>270</v>
      </c>
      <c r="E28" s="27">
        <v>8</v>
      </c>
      <c r="F28" s="27">
        <v>13</v>
      </c>
      <c r="G28" s="27">
        <v>24</v>
      </c>
      <c r="H28" s="27">
        <v>97.3</v>
      </c>
      <c r="I28" s="27">
        <v>244</v>
      </c>
      <c r="J28" s="27">
        <v>196</v>
      </c>
      <c r="K28" s="27" t="s">
        <v>1421</v>
      </c>
      <c r="L28" s="27">
        <v>112</v>
      </c>
      <c r="M28" s="27">
        <v>178</v>
      </c>
      <c r="N28" s="28">
        <v>1603</v>
      </c>
      <c r="O28" s="27">
        <v>20.99</v>
      </c>
      <c r="Q28" t="str">
        <f t="shared" si="6"/>
        <v>HEA 280</v>
      </c>
      <c r="R28">
        <f t="shared" si="7"/>
        <v>0.27</v>
      </c>
      <c r="S28">
        <f t="shared" si="8"/>
        <v>0.28000000000000003</v>
      </c>
      <c r="T28">
        <f t="shared" si="9"/>
        <v>8.0000000000000002E-3</v>
      </c>
      <c r="U28">
        <f t="shared" si="10"/>
        <v>1.2999999999999999E-2</v>
      </c>
      <c r="V28">
        <f t="shared" si="11"/>
        <v>2.4E-2</v>
      </c>
    </row>
    <row r="29" spans="1:22" x14ac:dyDescent="0.3">
      <c r="A29" s="30" t="s">
        <v>1333</v>
      </c>
      <c r="B29" s="25">
        <v>88.3</v>
      </c>
      <c r="C29" s="25">
        <v>300</v>
      </c>
      <c r="D29" s="25">
        <v>290</v>
      </c>
      <c r="E29" s="25">
        <v>8.5</v>
      </c>
      <c r="F29" s="25">
        <v>14</v>
      </c>
      <c r="G29" s="25">
        <v>27</v>
      </c>
      <c r="H29" s="25">
        <v>112.5</v>
      </c>
      <c r="I29" s="25">
        <v>262</v>
      </c>
      <c r="J29" s="25">
        <v>208</v>
      </c>
      <c r="K29" s="25" t="s">
        <v>1421</v>
      </c>
      <c r="L29" s="25">
        <v>118</v>
      </c>
      <c r="M29" s="25">
        <v>198</v>
      </c>
      <c r="N29" s="29">
        <v>1717</v>
      </c>
      <c r="O29" s="25">
        <v>19.43</v>
      </c>
      <c r="Q29" t="str">
        <f t="shared" si="6"/>
        <v>HEA 300</v>
      </c>
      <c r="R29">
        <f t="shared" si="7"/>
        <v>0.28999999999999998</v>
      </c>
      <c r="S29">
        <f t="shared" si="8"/>
        <v>0.3</v>
      </c>
      <c r="T29">
        <f t="shared" si="9"/>
        <v>8.5000000000000006E-3</v>
      </c>
      <c r="U29">
        <f t="shared" si="10"/>
        <v>1.4E-2</v>
      </c>
      <c r="V29">
        <f t="shared" si="11"/>
        <v>2.7E-2</v>
      </c>
    </row>
    <row r="30" spans="1:22" x14ac:dyDescent="0.3">
      <c r="A30" s="31" t="s">
        <v>1334</v>
      </c>
      <c r="B30" s="27">
        <v>97.6</v>
      </c>
      <c r="C30" s="27">
        <v>300</v>
      </c>
      <c r="D30" s="27">
        <v>310</v>
      </c>
      <c r="E30" s="27">
        <v>9</v>
      </c>
      <c r="F30" s="27">
        <v>15.5</v>
      </c>
      <c r="G30" s="27">
        <v>27</v>
      </c>
      <c r="H30" s="27">
        <v>124.4</v>
      </c>
      <c r="I30" s="27">
        <v>279</v>
      </c>
      <c r="J30" s="27">
        <v>225</v>
      </c>
      <c r="K30" s="27" t="s">
        <v>1421</v>
      </c>
      <c r="L30" s="27">
        <v>118</v>
      </c>
      <c r="M30" s="27">
        <v>198</v>
      </c>
      <c r="N30" s="28">
        <v>1756</v>
      </c>
      <c r="O30" s="27">
        <v>17.98</v>
      </c>
      <c r="Q30" t="str">
        <f t="shared" si="6"/>
        <v>HEA 320</v>
      </c>
      <c r="R30">
        <f t="shared" si="7"/>
        <v>0.31</v>
      </c>
      <c r="S30">
        <f t="shared" si="8"/>
        <v>0.3</v>
      </c>
      <c r="T30">
        <f t="shared" si="9"/>
        <v>8.9999999999999993E-3</v>
      </c>
      <c r="U30">
        <f t="shared" si="10"/>
        <v>1.55E-2</v>
      </c>
      <c r="V30">
        <f t="shared" si="11"/>
        <v>2.7E-2</v>
      </c>
    </row>
    <row r="31" spans="1:22" x14ac:dyDescent="0.3">
      <c r="A31" s="30" t="s">
        <v>1335</v>
      </c>
      <c r="B31" s="25">
        <v>105</v>
      </c>
      <c r="C31" s="25">
        <v>300</v>
      </c>
      <c r="D31" s="25">
        <v>330</v>
      </c>
      <c r="E31" s="25">
        <v>9.5</v>
      </c>
      <c r="F31" s="25">
        <v>16.5</v>
      </c>
      <c r="G31" s="25">
        <v>27</v>
      </c>
      <c r="H31" s="25">
        <v>133.5</v>
      </c>
      <c r="I31" s="25">
        <v>297</v>
      </c>
      <c r="J31" s="25">
        <v>243</v>
      </c>
      <c r="K31" s="25" t="s">
        <v>1421</v>
      </c>
      <c r="L31" s="25">
        <v>118</v>
      </c>
      <c r="M31" s="25">
        <v>198</v>
      </c>
      <c r="N31" s="29">
        <v>1795</v>
      </c>
      <c r="O31" s="25">
        <v>17.13</v>
      </c>
      <c r="Q31" t="str">
        <f t="shared" si="6"/>
        <v>HEA 340</v>
      </c>
      <c r="R31">
        <f t="shared" si="7"/>
        <v>0.33</v>
      </c>
      <c r="S31">
        <f t="shared" si="8"/>
        <v>0.3</v>
      </c>
      <c r="T31">
        <f t="shared" si="9"/>
        <v>9.4999999999999998E-3</v>
      </c>
      <c r="U31">
        <f t="shared" si="10"/>
        <v>1.6500000000000001E-2</v>
      </c>
      <c r="V31">
        <f t="shared" si="11"/>
        <v>2.7E-2</v>
      </c>
    </row>
    <row r="32" spans="1:22" x14ac:dyDescent="0.3">
      <c r="A32" s="31" t="s">
        <v>1336</v>
      </c>
      <c r="B32" s="27">
        <v>112</v>
      </c>
      <c r="C32" s="27">
        <v>300</v>
      </c>
      <c r="D32" s="27">
        <v>350</v>
      </c>
      <c r="E32" s="27">
        <v>10</v>
      </c>
      <c r="F32" s="27">
        <v>17.5</v>
      </c>
      <c r="G32" s="27">
        <v>27</v>
      </c>
      <c r="H32" s="27">
        <v>142.80000000000001</v>
      </c>
      <c r="I32" s="27">
        <v>315</v>
      </c>
      <c r="J32" s="27">
        <v>261</v>
      </c>
      <c r="K32" s="27" t="s">
        <v>1421</v>
      </c>
      <c r="L32" s="27">
        <v>120</v>
      </c>
      <c r="M32" s="27">
        <v>198</v>
      </c>
      <c r="N32" s="28">
        <v>1834</v>
      </c>
      <c r="O32" s="27">
        <v>16.36</v>
      </c>
      <c r="Q32" t="str">
        <f t="shared" si="6"/>
        <v>HEA 360</v>
      </c>
      <c r="R32">
        <f t="shared" si="7"/>
        <v>0.35</v>
      </c>
      <c r="S32">
        <f t="shared" si="8"/>
        <v>0.3</v>
      </c>
      <c r="T32">
        <f t="shared" si="9"/>
        <v>0.01</v>
      </c>
      <c r="U32">
        <f t="shared" si="10"/>
        <v>1.7500000000000002E-2</v>
      </c>
      <c r="V32">
        <f t="shared" si="11"/>
        <v>2.7E-2</v>
      </c>
    </row>
    <row r="33" spans="1:22" x14ac:dyDescent="0.3">
      <c r="A33" s="30" t="s">
        <v>1337</v>
      </c>
      <c r="B33" s="25">
        <v>125</v>
      </c>
      <c r="C33" s="25">
        <v>300</v>
      </c>
      <c r="D33" s="25">
        <v>390</v>
      </c>
      <c r="E33" s="25">
        <v>11</v>
      </c>
      <c r="F33" s="25">
        <v>19</v>
      </c>
      <c r="G33" s="25">
        <v>27</v>
      </c>
      <c r="H33" s="25">
        <v>159</v>
      </c>
      <c r="I33" s="25">
        <v>352</v>
      </c>
      <c r="J33" s="25">
        <v>298</v>
      </c>
      <c r="K33" s="25" t="s">
        <v>1421</v>
      </c>
      <c r="L33" s="25">
        <v>120</v>
      </c>
      <c r="M33" s="25">
        <v>198</v>
      </c>
      <c r="N33" s="29">
        <v>1912</v>
      </c>
      <c r="O33" s="25">
        <v>15.32</v>
      </c>
      <c r="Q33" t="str">
        <f t="shared" si="6"/>
        <v>HEA 400</v>
      </c>
      <c r="R33">
        <f t="shared" si="7"/>
        <v>0.39</v>
      </c>
      <c r="S33">
        <f t="shared" si="8"/>
        <v>0.3</v>
      </c>
      <c r="T33">
        <f t="shared" si="9"/>
        <v>1.0999999999999999E-2</v>
      </c>
      <c r="U33">
        <f t="shared" si="10"/>
        <v>1.9E-2</v>
      </c>
      <c r="V33">
        <f t="shared" si="11"/>
        <v>2.7E-2</v>
      </c>
    </row>
    <row r="34" spans="1:22" x14ac:dyDescent="0.3">
      <c r="A34" s="31" t="s">
        <v>1338</v>
      </c>
      <c r="B34" s="27">
        <v>140</v>
      </c>
      <c r="C34" s="27">
        <v>300</v>
      </c>
      <c r="D34" s="27">
        <v>440</v>
      </c>
      <c r="E34" s="27">
        <v>11.5</v>
      </c>
      <c r="F34" s="27">
        <v>21</v>
      </c>
      <c r="G34" s="27">
        <v>27</v>
      </c>
      <c r="H34" s="27">
        <v>178</v>
      </c>
      <c r="I34" s="27">
        <v>398</v>
      </c>
      <c r="J34" s="27">
        <v>344</v>
      </c>
      <c r="K34" s="27" t="s">
        <v>1421</v>
      </c>
      <c r="L34" s="27">
        <v>122</v>
      </c>
      <c r="M34" s="27">
        <v>198</v>
      </c>
      <c r="N34" s="28">
        <v>2011</v>
      </c>
      <c r="O34" s="27">
        <v>14.39</v>
      </c>
      <c r="Q34" t="str">
        <f t="shared" si="6"/>
        <v>HEA 450</v>
      </c>
      <c r="R34">
        <f t="shared" si="7"/>
        <v>0.44</v>
      </c>
      <c r="S34">
        <f t="shared" si="8"/>
        <v>0.3</v>
      </c>
      <c r="T34">
        <f t="shared" si="9"/>
        <v>1.15E-2</v>
      </c>
      <c r="U34">
        <f t="shared" si="10"/>
        <v>2.1000000000000001E-2</v>
      </c>
      <c r="V34">
        <f t="shared" si="11"/>
        <v>2.7E-2</v>
      </c>
    </row>
    <row r="35" spans="1:22" x14ac:dyDescent="0.3">
      <c r="A35" s="30" t="s">
        <v>1339</v>
      </c>
      <c r="B35" s="25">
        <v>155</v>
      </c>
      <c r="C35" s="25">
        <v>300</v>
      </c>
      <c r="D35" s="25">
        <v>490</v>
      </c>
      <c r="E35" s="25">
        <v>12</v>
      </c>
      <c r="F35" s="25">
        <v>23</v>
      </c>
      <c r="G35" s="25">
        <v>27</v>
      </c>
      <c r="H35" s="25">
        <v>197.5</v>
      </c>
      <c r="I35" s="25">
        <v>444</v>
      </c>
      <c r="J35" s="25">
        <v>390</v>
      </c>
      <c r="K35" s="25" t="s">
        <v>1421</v>
      </c>
      <c r="L35" s="25">
        <v>122</v>
      </c>
      <c r="M35" s="25">
        <v>198</v>
      </c>
      <c r="N35" s="29">
        <v>2110</v>
      </c>
      <c r="O35" s="25">
        <v>13.6</v>
      </c>
      <c r="Q35" t="str">
        <f t="shared" si="6"/>
        <v>HEA 500</v>
      </c>
      <c r="R35">
        <f t="shared" si="7"/>
        <v>0.49</v>
      </c>
      <c r="S35">
        <f t="shared" si="8"/>
        <v>0.3</v>
      </c>
      <c r="T35">
        <f t="shared" si="9"/>
        <v>1.2E-2</v>
      </c>
      <c r="U35">
        <f t="shared" si="10"/>
        <v>2.3E-2</v>
      </c>
      <c r="V35">
        <f t="shared" si="11"/>
        <v>2.7E-2</v>
      </c>
    </row>
    <row r="36" spans="1:22" x14ac:dyDescent="0.3">
      <c r="A36" s="31" t="s">
        <v>1340</v>
      </c>
      <c r="B36" s="27">
        <v>166</v>
      </c>
      <c r="C36" s="27">
        <v>300</v>
      </c>
      <c r="D36" s="27">
        <v>540</v>
      </c>
      <c r="E36" s="27">
        <v>12.5</v>
      </c>
      <c r="F36" s="27">
        <v>24</v>
      </c>
      <c r="G36" s="27">
        <v>27</v>
      </c>
      <c r="H36" s="27">
        <v>211.8</v>
      </c>
      <c r="I36" s="27">
        <v>492</v>
      </c>
      <c r="J36" s="27">
        <v>438</v>
      </c>
      <c r="K36" s="27" t="s">
        <v>1421</v>
      </c>
      <c r="L36" s="27">
        <v>122</v>
      </c>
      <c r="M36" s="27">
        <v>198</v>
      </c>
      <c r="N36" s="28">
        <v>2209</v>
      </c>
      <c r="O36" s="27">
        <v>13.29</v>
      </c>
      <c r="Q36" t="str">
        <f t="shared" si="6"/>
        <v>HEA 550</v>
      </c>
      <c r="R36">
        <f t="shared" si="7"/>
        <v>0.54</v>
      </c>
      <c r="S36">
        <f t="shared" si="8"/>
        <v>0.3</v>
      </c>
      <c r="T36">
        <f t="shared" si="9"/>
        <v>1.2500000000000001E-2</v>
      </c>
      <c r="U36">
        <f t="shared" si="10"/>
        <v>2.4E-2</v>
      </c>
      <c r="V36">
        <f t="shared" si="11"/>
        <v>2.7E-2</v>
      </c>
    </row>
    <row r="37" spans="1:22" x14ac:dyDescent="0.3">
      <c r="A37" s="30" t="s">
        <v>1341</v>
      </c>
      <c r="B37" s="25">
        <v>178</v>
      </c>
      <c r="C37" s="25">
        <v>300</v>
      </c>
      <c r="D37" s="25">
        <v>590</v>
      </c>
      <c r="E37" s="25">
        <v>13</v>
      </c>
      <c r="F37" s="25">
        <v>25</v>
      </c>
      <c r="G37" s="25">
        <v>27</v>
      </c>
      <c r="H37" s="25">
        <v>226.5</v>
      </c>
      <c r="I37" s="25">
        <v>540</v>
      </c>
      <c r="J37" s="25">
        <v>486</v>
      </c>
      <c r="K37" s="25" t="s">
        <v>1421</v>
      </c>
      <c r="L37" s="25">
        <v>122</v>
      </c>
      <c r="M37" s="25">
        <v>198</v>
      </c>
      <c r="N37" s="29">
        <v>2308</v>
      </c>
      <c r="O37" s="25">
        <v>12.98</v>
      </c>
      <c r="Q37" t="str">
        <f t="shared" si="6"/>
        <v>HEA 600</v>
      </c>
      <c r="R37">
        <f t="shared" si="7"/>
        <v>0.59</v>
      </c>
      <c r="S37">
        <f t="shared" si="8"/>
        <v>0.3</v>
      </c>
      <c r="T37">
        <f t="shared" si="9"/>
        <v>1.2999999999999999E-2</v>
      </c>
      <c r="U37">
        <f t="shared" si="10"/>
        <v>2.5000000000000001E-2</v>
      </c>
      <c r="V37">
        <f t="shared" si="11"/>
        <v>2.7E-2</v>
      </c>
    </row>
    <row r="38" spans="1:22" x14ac:dyDescent="0.3">
      <c r="A38" s="31" t="s">
        <v>1342</v>
      </c>
      <c r="B38" s="27">
        <v>190</v>
      </c>
      <c r="C38" s="27">
        <v>300</v>
      </c>
      <c r="D38" s="27">
        <v>640</v>
      </c>
      <c r="E38" s="27">
        <v>13.5</v>
      </c>
      <c r="F38" s="27">
        <v>26</v>
      </c>
      <c r="G38" s="27">
        <v>27</v>
      </c>
      <c r="H38" s="27">
        <v>241.6</v>
      </c>
      <c r="I38" s="27">
        <v>588</v>
      </c>
      <c r="J38" s="27">
        <v>534</v>
      </c>
      <c r="K38" s="27" t="s">
        <v>1421</v>
      </c>
      <c r="L38" s="27">
        <v>124</v>
      </c>
      <c r="M38" s="27">
        <v>198</v>
      </c>
      <c r="N38" s="28">
        <v>2407</v>
      </c>
      <c r="O38" s="27">
        <v>12.69</v>
      </c>
      <c r="Q38" t="str">
        <f t="shared" si="6"/>
        <v>HEA 650</v>
      </c>
      <c r="R38">
        <f t="shared" si="7"/>
        <v>0.64</v>
      </c>
      <c r="S38">
        <f t="shared" si="8"/>
        <v>0.3</v>
      </c>
      <c r="T38">
        <f t="shared" si="9"/>
        <v>1.35E-2</v>
      </c>
      <c r="U38">
        <f t="shared" si="10"/>
        <v>2.5999999999999999E-2</v>
      </c>
      <c r="V38">
        <f t="shared" si="11"/>
        <v>2.7E-2</v>
      </c>
    </row>
    <row r="39" spans="1:22" x14ac:dyDescent="0.3">
      <c r="A39" s="30" t="s">
        <v>1343</v>
      </c>
      <c r="B39" s="25">
        <v>204</v>
      </c>
      <c r="C39" s="25">
        <v>300</v>
      </c>
      <c r="D39" s="25">
        <v>690</v>
      </c>
      <c r="E39" s="25">
        <v>14.5</v>
      </c>
      <c r="F39" s="25">
        <v>27</v>
      </c>
      <c r="G39" s="25">
        <v>27</v>
      </c>
      <c r="H39" s="25">
        <v>260.5</v>
      </c>
      <c r="I39" s="25">
        <v>636</v>
      </c>
      <c r="J39" s="25">
        <v>582</v>
      </c>
      <c r="K39" s="25" t="s">
        <v>1421</v>
      </c>
      <c r="L39" s="25">
        <v>124</v>
      </c>
      <c r="M39" s="25">
        <v>198</v>
      </c>
      <c r="N39" s="29">
        <v>2505</v>
      </c>
      <c r="O39" s="25">
        <v>12.25</v>
      </c>
      <c r="Q39" t="str">
        <f t="shared" si="6"/>
        <v>HEA 700</v>
      </c>
      <c r="R39">
        <f t="shared" si="7"/>
        <v>0.69</v>
      </c>
      <c r="S39">
        <f t="shared" si="8"/>
        <v>0.3</v>
      </c>
      <c r="T39">
        <f t="shared" si="9"/>
        <v>1.4500000000000001E-2</v>
      </c>
      <c r="U39">
        <f t="shared" si="10"/>
        <v>2.7E-2</v>
      </c>
      <c r="V39">
        <f t="shared" si="11"/>
        <v>2.7E-2</v>
      </c>
    </row>
    <row r="40" spans="1:22" x14ac:dyDescent="0.3">
      <c r="A40" s="31" t="s">
        <v>1344</v>
      </c>
      <c r="B40" s="27">
        <v>224</v>
      </c>
      <c r="C40" s="27">
        <v>300</v>
      </c>
      <c r="D40" s="27">
        <v>790</v>
      </c>
      <c r="E40" s="27">
        <v>15</v>
      </c>
      <c r="F40" s="27">
        <v>28</v>
      </c>
      <c r="G40" s="27">
        <v>30</v>
      </c>
      <c r="H40" s="27">
        <v>285.8</v>
      </c>
      <c r="I40" s="27">
        <v>734</v>
      </c>
      <c r="J40" s="27">
        <v>674</v>
      </c>
      <c r="K40" s="27" t="s">
        <v>1421</v>
      </c>
      <c r="L40" s="27">
        <v>130</v>
      </c>
      <c r="M40" s="27">
        <v>198</v>
      </c>
      <c r="N40" s="28">
        <v>2698</v>
      </c>
      <c r="O40" s="27">
        <v>12.03</v>
      </c>
      <c r="Q40" t="str">
        <f t="shared" si="6"/>
        <v>HEA 800</v>
      </c>
      <c r="R40">
        <f t="shared" si="7"/>
        <v>0.79</v>
      </c>
      <c r="S40">
        <f t="shared" si="8"/>
        <v>0.3</v>
      </c>
      <c r="T40">
        <f t="shared" si="9"/>
        <v>1.4999999999999999E-2</v>
      </c>
      <c r="U40">
        <f t="shared" si="10"/>
        <v>2.8000000000000001E-2</v>
      </c>
      <c r="V40">
        <f t="shared" si="11"/>
        <v>0.03</v>
      </c>
    </row>
    <row r="41" spans="1:22" x14ac:dyDescent="0.3">
      <c r="A41" s="30" t="s">
        <v>1422</v>
      </c>
      <c r="B41" s="25">
        <v>252</v>
      </c>
      <c r="C41" s="25">
        <v>300</v>
      </c>
      <c r="D41" s="25">
        <v>890</v>
      </c>
      <c r="E41" s="25">
        <v>16</v>
      </c>
      <c r="F41" s="25">
        <v>30</v>
      </c>
      <c r="G41" s="25">
        <v>30</v>
      </c>
      <c r="H41" s="25">
        <v>320.5</v>
      </c>
      <c r="I41" s="25">
        <v>830</v>
      </c>
      <c r="J41" s="25">
        <v>770</v>
      </c>
      <c r="K41" s="25" t="s">
        <v>1421</v>
      </c>
      <c r="L41" s="25">
        <v>132</v>
      </c>
      <c r="M41" s="25">
        <v>198</v>
      </c>
      <c r="N41" s="29">
        <v>2896</v>
      </c>
      <c r="O41" s="25">
        <v>11.51</v>
      </c>
      <c r="Q41" t="str">
        <f t="shared" si="6"/>
        <v>HEA 900</v>
      </c>
      <c r="R41">
        <f t="shared" si="7"/>
        <v>0.89</v>
      </c>
      <c r="S41">
        <f t="shared" si="8"/>
        <v>0.3</v>
      </c>
      <c r="T41">
        <f t="shared" si="9"/>
        <v>1.6E-2</v>
      </c>
      <c r="U41">
        <f t="shared" si="10"/>
        <v>0.03</v>
      </c>
      <c r="V41">
        <f t="shared" si="11"/>
        <v>0.03</v>
      </c>
    </row>
    <row r="42" spans="1:22" x14ac:dyDescent="0.3">
      <c r="A42" s="32" t="s">
        <v>1345</v>
      </c>
      <c r="B42" s="33">
        <v>272</v>
      </c>
      <c r="C42" s="33">
        <v>300</v>
      </c>
      <c r="D42" s="33">
        <v>990</v>
      </c>
      <c r="E42" s="33">
        <v>16.5</v>
      </c>
      <c r="F42" s="33">
        <v>31</v>
      </c>
      <c r="G42" s="33">
        <v>30</v>
      </c>
      <c r="H42" s="33">
        <v>346.8</v>
      </c>
      <c r="I42" s="33">
        <v>928</v>
      </c>
      <c r="J42" s="33">
        <v>868</v>
      </c>
      <c r="K42" s="33" t="s">
        <v>1421</v>
      </c>
      <c r="L42" s="33">
        <v>132</v>
      </c>
      <c r="M42" s="33">
        <v>198</v>
      </c>
      <c r="N42" s="34">
        <v>3095</v>
      </c>
      <c r="O42" s="33">
        <v>11.37</v>
      </c>
      <c r="Q42" t="str">
        <f t="shared" si="6"/>
        <v>HEA 1000</v>
      </c>
      <c r="R42">
        <f t="shared" si="7"/>
        <v>0.99</v>
      </c>
      <c r="S42">
        <f t="shared" si="8"/>
        <v>0.3</v>
      </c>
      <c r="T42">
        <f t="shared" si="9"/>
        <v>1.6500000000000001E-2</v>
      </c>
      <c r="U42">
        <f t="shared" si="10"/>
        <v>3.1E-2</v>
      </c>
      <c r="V42">
        <f t="shared" si="11"/>
        <v>0.03</v>
      </c>
    </row>
    <row r="43" spans="1:22" x14ac:dyDescent="0.3">
      <c r="A43" s="30" t="s">
        <v>1423</v>
      </c>
      <c r="B43" s="25">
        <v>20.399999999999999</v>
      </c>
      <c r="C43" s="25">
        <v>100</v>
      </c>
      <c r="D43" s="25">
        <v>100</v>
      </c>
      <c r="E43" s="25">
        <v>6</v>
      </c>
      <c r="F43" s="25">
        <v>10</v>
      </c>
      <c r="G43" s="25">
        <v>12</v>
      </c>
      <c r="H43" s="25">
        <v>26</v>
      </c>
      <c r="I43" s="25">
        <v>80</v>
      </c>
      <c r="J43" s="25">
        <v>56</v>
      </c>
      <c r="K43" s="25" t="s">
        <v>1399</v>
      </c>
      <c r="L43" s="25">
        <v>56</v>
      </c>
      <c r="M43" s="25">
        <v>58</v>
      </c>
      <c r="N43" s="25">
        <v>0.56699999999999995</v>
      </c>
      <c r="O43" s="25">
        <v>27.76</v>
      </c>
      <c r="Q43" t="str">
        <f t="shared" si="6"/>
        <v>HEB 100</v>
      </c>
      <c r="R43">
        <f t="shared" si="7"/>
        <v>0.1</v>
      </c>
      <c r="S43">
        <f t="shared" si="8"/>
        <v>0.1</v>
      </c>
      <c r="T43">
        <f t="shared" si="9"/>
        <v>6.0000000000000001E-3</v>
      </c>
      <c r="U43">
        <f t="shared" si="10"/>
        <v>0.01</v>
      </c>
      <c r="V43">
        <f t="shared" si="11"/>
        <v>1.2E-2</v>
      </c>
    </row>
    <row r="44" spans="1:22" x14ac:dyDescent="0.3">
      <c r="A44" s="31" t="s">
        <v>1346</v>
      </c>
      <c r="B44" s="27">
        <v>26.7</v>
      </c>
      <c r="C44" s="27">
        <v>120</v>
      </c>
      <c r="D44" s="27">
        <v>120</v>
      </c>
      <c r="E44" s="27">
        <v>6.5</v>
      </c>
      <c r="F44" s="27">
        <v>11</v>
      </c>
      <c r="G44" s="27">
        <v>12</v>
      </c>
      <c r="H44" s="27">
        <v>34</v>
      </c>
      <c r="I44" s="27">
        <v>98</v>
      </c>
      <c r="J44" s="27">
        <v>74</v>
      </c>
      <c r="K44" s="27" t="s">
        <v>1402</v>
      </c>
      <c r="L44" s="27">
        <v>60</v>
      </c>
      <c r="M44" s="27">
        <v>68</v>
      </c>
      <c r="N44" s="27">
        <v>0.68600000000000005</v>
      </c>
      <c r="O44" s="27">
        <v>25.71</v>
      </c>
      <c r="Q44" t="str">
        <f t="shared" si="6"/>
        <v>HEB 120</v>
      </c>
      <c r="R44">
        <f t="shared" si="7"/>
        <v>0.12</v>
      </c>
      <c r="S44">
        <f t="shared" si="8"/>
        <v>0.12</v>
      </c>
      <c r="T44">
        <f t="shared" si="9"/>
        <v>6.4999999999999997E-3</v>
      </c>
      <c r="U44">
        <f t="shared" si="10"/>
        <v>1.0999999999999999E-2</v>
      </c>
      <c r="V44">
        <f t="shared" si="11"/>
        <v>1.2E-2</v>
      </c>
    </row>
    <row r="45" spans="1:22" x14ac:dyDescent="0.3">
      <c r="A45" s="30" t="s">
        <v>1347</v>
      </c>
      <c r="B45" s="25">
        <v>33.700000000000003</v>
      </c>
      <c r="C45" s="25">
        <v>140</v>
      </c>
      <c r="D45" s="25">
        <v>140</v>
      </c>
      <c r="E45" s="25">
        <v>7</v>
      </c>
      <c r="F45" s="25">
        <v>12</v>
      </c>
      <c r="G45" s="25">
        <v>12</v>
      </c>
      <c r="H45" s="25">
        <v>43</v>
      </c>
      <c r="I45" s="25">
        <v>116</v>
      </c>
      <c r="J45" s="25">
        <v>92</v>
      </c>
      <c r="K45" s="25" t="s">
        <v>1405</v>
      </c>
      <c r="L45" s="25">
        <v>66</v>
      </c>
      <c r="M45" s="25">
        <v>76</v>
      </c>
      <c r="N45" s="25">
        <v>0.80500000000000005</v>
      </c>
      <c r="O45" s="25">
        <v>23.88</v>
      </c>
      <c r="Q45" t="str">
        <f t="shared" si="6"/>
        <v>HEB 140</v>
      </c>
      <c r="R45">
        <f t="shared" si="7"/>
        <v>0.14000000000000001</v>
      </c>
      <c r="S45">
        <f t="shared" si="8"/>
        <v>0.14000000000000001</v>
      </c>
      <c r="T45">
        <f t="shared" si="9"/>
        <v>7.0000000000000001E-3</v>
      </c>
      <c r="U45">
        <f t="shared" si="10"/>
        <v>1.2E-2</v>
      </c>
      <c r="V45">
        <f t="shared" si="11"/>
        <v>1.2E-2</v>
      </c>
    </row>
    <row r="46" spans="1:22" x14ac:dyDescent="0.3">
      <c r="A46" s="31" t="s">
        <v>1348</v>
      </c>
      <c r="B46" s="27">
        <v>42.6</v>
      </c>
      <c r="C46" s="27">
        <v>160</v>
      </c>
      <c r="D46" s="27">
        <v>160</v>
      </c>
      <c r="E46" s="27">
        <v>8</v>
      </c>
      <c r="F46" s="27">
        <v>13</v>
      </c>
      <c r="G46" s="27">
        <v>15</v>
      </c>
      <c r="H46" s="27">
        <v>54.3</v>
      </c>
      <c r="I46" s="27">
        <v>134</v>
      </c>
      <c r="J46" s="27">
        <v>104</v>
      </c>
      <c r="K46" s="27" t="s">
        <v>1424</v>
      </c>
      <c r="L46" s="27">
        <v>80</v>
      </c>
      <c r="M46" s="27">
        <v>84</v>
      </c>
      <c r="N46" s="27">
        <v>0.91800000000000004</v>
      </c>
      <c r="O46" s="27">
        <v>21.56</v>
      </c>
      <c r="Q46" t="str">
        <f t="shared" si="6"/>
        <v>HEB 160</v>
      </c>
      <c r="R46">
        <f t="shared" si="7"/>
        <v>0.16</v>
      </c>
      <c r="S46">
        <f t="shared" si="8"/>
        <v>0.16</v>
      </c>
      <c r="T46">
        <f t="shared" si="9"/>
        <v>8.0000000000000002E-3</v>
      </c>
      <c r="U46">
        <f t="shared" si="10"/>
        <v>1.2999999999999999E-2</v>
      </c>
      <c r="V46">
        <f t="shared" si="11"/>
        <v>1.4999999999999999E-2</v>
      </c>
    </row>
    <row r="47" spans="1:22" x14ac:dyDescent="0.3">
      <c r="A47" s="30" t="s">
        <v>1349</v>
      </c>
      <c r="B47" s="25">
        <v>51.2</v>
      </c>
      <c r="C47" s="25">
        <v>180</v>
      </c>
      <c r="D47" s="25">
        <v>180</v>
      </c>
      <c r="E47" s="25">
        <v>8.5</v>
      </c>
      <c r="F47" s="25">
        <v>14</v>
      </c>
      <c r="G47" s="25">
        <v>15</v>
      </c>
      <c r="H47" s="25">
        <v>65.3</v>
      </c>
      <c r="I47" s="25">
        <v>152</v>
      </c>
      <c r="J47" s="25">
        <v>122</v>
      </c>
      <c r="K47" s="25" t="s">
        <v>1412</v>
      </c>
      <c r="L47" s="25">
        <v>88</v>
      </c>
      <c r="M47" s="25">
        <v>92</v>
      </c>
      <c r="N47" s="29">
        <v>1037</v>
      </c>
      <c r="O47" s="25">
        <v>20.25</v>
      </c>
      <c r="Q47" t="str">
        <f t="shared" si="6"/>
        <v>HEB 180</v>
      </c>
      <c r="R47">
        <f t="shared" si="7"/>
        <v>0.18</v>
      </c>
      <c r="S47">
        <f t="shared" si="8"/>
        <v>0.18</v>
      </c>
      <c r="T47">
        <f t="shared" si="9"/>
        <v>8.5000000000000006E-3</v>
      </c>
      <c r="U47">
        <f t="shared" si="10"/>
        <v>1.4E-2</v>
      </c>
      <c r="V47">
        <f t="shared" si="11"/>
        <v>1.4999999999999999E-2</v>
      </c>
    </row>
    <row r="48" spans="1:22" x14ac:dyDescent="0.3">
      <c r="A48" s="31" t="s">
        <v>1350</v>
      </c>
      <c r="B48" s="27">
        <v>61.3</v>
      </c>
      <c r="C48" s="27">
        <v>200</v>
      </c>
      <c r="D48" s="27">
        <v>200</v>
      </c>
      <c r="E48" s="27">
        <v>9</v>
      </c>
      <c r="F48" s="27">
        <v>15</v>
      </c>
      <c r="G48" s="27">
        <v>18</v>
      </c>
      <c r="H48" s="27">
        <v>78.099999999999994</v>
      </c>
      <c r="I48" s="27">
        <v>170</v>
      </c>
      <c r="J48" s="27">
        <v>134</v>
      </c>
      <c r="K48" s="27" t="s">
        <v>1416</v>
      </c>
      <c r="L48" s="27">
        <v>100</v>
      </c>
      <c r="M48" s="27">
        <v>100</v>
      </c>
      <c r="N48" s="28">
        <v>1151</v>
      </c>
      <c r="O48" s="27">
        <v>18.78</v>
      </c>
      <c r="Q48" t="str">
        <f t="shared" si="6"/>
        <v>HEB 200</v>
      </c>
      <c r="R48">
        <f t="shared" si="7"/>
        <v>0.2</v>
      </c>
      <c r="S48">
        <f t="shared" si="8"/>
        <v>0.2</v>
      </c>
      <c r="T48">
        <f t="shared" si="9"/>
        <v>8.9999999999999993E-3</v>
      </c>
      <c r="U48">
        <f t="shared" si="10"/>
        <v>1.4999999999999999E-2</v>
      </c>
      <c r="V48">
        <f t="shared" si="11"/>
        <v>1.7999999999999999E-2</v>
      </c>
    </row>
    <row r="49" spans="1:22" x14ac:dyDescent="0.3">
      <c r="A49" s="30" t="s">
        <v>1351</v>
      </c>
      <c r="B49" s="25">
        <v>71.5</v>
      </c>
      <c r="C49" s="25">
        <v>220</v>
      </c>
      <c r="D49" s="25">
        <v>220</v>
      </c>
      <c r="E49" s="25">
        <v>9.5</v>
      </c>
      <c r="F49" s="25">
        <v>16</v>
      </c>
      <c r="G49" s="25">
        <v>18</v>
      </c>
      <c r="H49" s="25">
        <v>91</v>
      </c>
      <c r="I49" s="25">
        <v>188</v>
      </c>
      <c r="J49" s="25">
        <v>152</v>
      </c>
      <c r="K49" s="25" t="s">
        <v>1416</v>
      </c>
      <c r="L49" s="25">
        <v>100</v>
      </c>
      <c r="M49" s="25">
        <v>118</v>
      </c>
      <c r="N49" s="29">
        <v>1270</v>
      </c>
      <c r="O49" s="25">
        <v>17.77</v>
      </c>
      <c r="Q49" t="str">
        <f t="shared" si="6"/>
        <v>HEB 220</v>
      </c>
      <c r="R49">
        <f t="shared" si="7"/>
        <v>0.22</v>
      </c>
      <c r="S49">
        <f t="shared" si="8"/>
        <v>0.22</v>
      </c>
      <c r="T49">
        <f t="shared" si="9"/>
        <v>9.4999999999999998E-3</v>
      </c>
      <c r="U49">
        <f t="shared" si="10"/>
        <v>1.6E-2</v>
      </c>
      <c r="V49">
        <f t="shared" si="11"/>
        <v>1.7999999999999999E-2</v>
      </c>
    </row>
    <row r="50" spans="1:22" x14ac:dyDescent="0.3">
      <c r="A50" s="31" t="s">
        <v>1352</v>
      </c>
      <c r="B50" s="27">
        <v>83.2</v>
      </c>
      <c r="C50" s="27">
        <v>240</v>
      </c>
      <c r="D50" s="27">
        <v>240</v>
      </c>
      <c r="E50" s="27">
        <v>10</v>
      </c>
      <c r="F50" s="27">
        <v>17</v>
      </c>
      <c r="G50" s="27">
        <v>21</v>
      </c>
      <c r="H50" s="27">
        <v>106</v>
      </c>
      <c r="I50" s="27">
        <v>206</v>
      </c>
      <c r="J50" s="27">
        <v>164</v>
      </c>
      <c r="K50" s="27" t="s">
        <v>1416</v>
      </c>
      <c r="L50" s="27">
        <v>108</v>
      </c>
      <c r="M50" s="27">
        <v>138</v>
      </c>
      <c r="N50" s="28">
        <v>1384</v>
      </c>
      <c r="O50" s="27">
        <v>16.63</v>
      </c>
      <c r="Q50" t="str">
        <f t="shared" si="6"/>
        <v>HEB 240</v>
      </c>
      <c r="R50">
        <f t="shared" si="7"/>
        <v>0.24</v>
      </c>
      <c r="S50">
        <f t="shared" si="8"/>
        <v>0.24</v>
      </c>
      <c r="T50">
        <f t="shared" si="9"/>
        <v>0.01</v>
      </c>
      <c r="U50">
        <f t="shared" si="10"/>
        <v>1.7000000000000001E-2</v>
      </c>
      <c r="V50">
        <f t="shared" si="11"/>
        <v>2.1000000000000001E-2</v>
      </c>
    </row>
    <row r="51" spans="1:22" x14ac:dyDescent="0.3">
      <c r="A51" s="30" t="s">
        <v>1353</v>
      </c>
      <c r="B51" s="25">
        <v>93</v>
      </c>
      <c r="C51" s="25">
        <v>260</v>
      </c>
      <c r="D51" s="25">
        <v>260</v>
      </c>
      <c r="E51" s="25">
        <v>10</v>
      </c>
      <c r="F51" s="25">
        <v>17.5</v>
      </c>
      <c r="G51" s="25">
        <v>24</v>
      </c>
      <c r="H51" s="25">
        <v>118.4</v>
      </c>
      <c r="I51" s="25">
        <v>225</v>
      </c>
      <c r="J51" s="25">
        <v>177</v>
      </c>
      <c r="K51" s="25" t="s">
        <v>1416</v>
      </c>
      <c r="L51" s="25">
        <v>114</v>
      </c>
      <c r="M51" s="25">
        <v>158</v>
      </c>
      <c r="N51" s="29">
        <v>1499</v>
      </c>
      <c r="O51" s="25">
        <v>16.12</v>
      </c>
      <c r="Q51" t="str">
        <f t="shared" si="6"/>
        <v>HEB 260</v>
      </c>
      <c r="R51">
        <f t="shared" si="7"/>
        <v>0.26</v>
      </c>
      <c r="S51">
        <f t="shared" si="8"/>
        <v>0.26</v>
      </c>
      <c r="T51">
        <f t="shared" si="9"/>
        <v>0.01</v>
      </c>
      <c r="U51">
        <f t="shared" si="10"/>
        <v>1.7500000000000002E-2</v>
      </c>
      <c r="V51">
        <f t="shared" si="11"/>
        <v>2.4E-2</v>
      </c>
    </row>
    <row r="52" spans="1:22" x14ac:dyDescent="0.3">
      <c r="A52" s="31" t="s">
        <v>1354</v>
      </c>
      <c r="B52" s="27">
        <v>103</v>
      </c>
      <c r="C52" s="27">
        <v>280</v>
      </c>
      <c r="D52" s="27">
        <v>280</v>
      </c>
      <c r="E52" s="27">
        <v>10.5</v>
      </c>
      <c r="F52" s="27">
        <v>18</v>
      </c>
      <c r="G52" s="27">
        <v>24</v>
      </c>
      <c r="H52" s="27">
        <v>131.4</v>
      </c>
      <c r="I52" s="27">
        <v>244</v>
      </c>
      <c r="J52" s="27">
        <v>196</v>
      </c>
      <c r="K52" s="27" t="s">
        <v>1416</v>
      </c>
      <c r="L52" s="27">
        <v>114</v>
      </c>
      <c r="M52" s="27">
        <v>178</v>
      </c>
      <c r="N52" s="28">
        <v>1618</v>
      </c>
      <c r="O52" s="27">
        <v>15.69</v>
      </c>
      <c r="Q52" t="str">
        <f t="shared" si="6"/>
        <v>HEB 280</v>
      </c>
      <c r="R52">
        <f t="shared" si="7"/>
        <v>0.28000000000000003</v>
      </c>
      <c r="S52">
        <f t="shared" si="8"/>
        <v>0.28000000000000003</v>
      </c>
      <c r="T52">
        <f t="shared" si="9"/>
        <v>1.0500000000000001E-2</v>
      </c>
      <c r="U52">
        <f t="shared" si="10"/>
        <v>1.7999999999999999E-2</v>
      </c>
      <c r="V52">
        <f t="shared" si="11"/>
        <v>2.4E-2</v>
      </c>
    </row>
    <row r="53" spans="1:22" x14ac:dyDescent="0.3">
      <c r="A53" s="30" t="s">
        <v>1355</v>
      </c>
      <c r="B53" s="25">
        <v>117</v>
      </c>
      <c r="C53" s="25">
        <v>300</v>
      </c>
      <c r="D53" s="25">
        <v>300</v>
      </c>
      <c r="E53" s="25">
        <v>11</v>
      </c>
      <c r="F53" s="25">
        <v>19</v>
      </c>
      <c r="G53" s="25">
        <v>27</v>
      </c>
      <c r="H53" s="25">
        <v>149.1</v>
      </c>
      <c r="I53" s="25">
        <v>262</v>
      </c>
      <c r="J53" s="25">
        <v>208</v>
      </c>
      <c r="K53" s="25" t="s">
        <v>1416</v>
      </c>
      <c r="L53" s="25">
        <v>120</v>
      </c>
      <c r="M53" s="25">
        <v>198</v>
      </c>
      <c r="N53" s="29">
        <v>1732</v>
      </c>
      <c r="O53" s="25">
        <v>14.8</v>
      </c>
      <c r="Q53" t="str">
        <f t="shared" si="6"/>
        <v>HEB 300</v>
      </c>
      <c r="R53">
        <f t="shared" si="7"/>
        <v>0.3</v>
      </c>
      <c r="S53">
        <f t="shared" si="8"/>
        <v>0.3</v>
      </c>
      <c r="T53">
        <f t="shared" si="9"/>
        <v>1.0999999999999999E-2</v>
      </c>
      <c r="U53">
        <f t="shared" si="10"/>
        <v>1.9E-2</v>
      </c>
      <c r="V53">
        <f t="shared" si="11"/>
        <v>2.7E-2</v>
      </c>
    </row>
    <row r="54" spans="1:22" x14ac:dyDescent="0.3">
      <c r="A54" s="31" t="s">
        <v>1356</v>
      </c>
      <c r="B54" s="27">
        <v>127</v>
      </c>
      <c r="C54" s="27">
        <v>300</v>
      </c>
      <c r="D54" s="27">
        <v>320</v>
      </c>
      <c r="E54" s="27">
        <v>11.5</v>
      </c>
      <c r="F54" s="27">
        <v>20.5</v>
      </c>
      <c r="G54" s="27">
        <v>27</v>
      </c>
      <c r="H54" s="27">
        <v>161.30000000000001</v>
      </c>
      <c r="I54" s="27">
        <v>279</v>
      </c>
      <c r="J54" s="27">
        <v>225</v>
      </c>
      <c r="K54" s="27" t="s">
        <v>1416</v>
      </c>
      <c r="L54" s="27">
        <v>122</v>
      </c>
      <c r="M54" s="27">
        <v>198</v>
      </c>
      <c r="N54" s="28">
        <v>1771</v>
      </c>
      <c r="O54" s="27">
        <v>13.98</v>
      </c>
      <c r="Q54" t="str">
        <f t="shared" si="6"/>
        <v>HEB 320</v>
      </c>
      <c r="R54">
        <f t="shared" si="7"/>
        <v>0.32</v>
      </c>
      <c r="S54">
        <f t="shared" si="8"/>
        <v>0.3</v>
      </c>
      <c r="T54">
        <f t="shared" si="9"/>
        <v>1.15E-2</v>
      </c>
      <c r="U54">
        <f t="shared" si="10"/>
        <v>2.0500000000000001E-2</v>
      </c>
      <c r="V54">
        <f t="shared" si="11"/>
        <v>2.7E-2</v>
      </c>
    </row>
    <row r="55" spans="1:22" x14ac:dyDescent="0.3">
      <c r="A55" s="30" t="s">
        <v>1357</v>
      </c>
      <c r="B55" s="25">
        <v>134</v>
      </c>
      <c r="C55" s="25">
        <v>300</v>
      </c>
      <c r="D55" s="25">
        <v>340</v>
      </c>
      <c r="E55" s="25">
        <v>12</v>
      </c>
      <c r="F55" s="25">
        <v>21.5</v>
      </c>
      <c r="G55" s="25">
        <v>27</v>
      </c>
      <c r="H55" s="25">
        <v>170.9</v>
      </c>
      <c r="I55" s="25">
        <v>297</v>
      </c>
      <c r="J55" s="25">
        <v>243</v>
      </c>
      <c r="K55" s="25" t="s">
        <v>1416</v>
      </c>
      <c r="L55" s="25">
        <v>122</v>
      </c>
      <c r="M55" s="25">
        <v>198</v>
      </c>
      <c r="N55" s="29">
        <v>1810</v>
      </c>
      <c r="O55" s="25">
        <v>13.49</v>
      </c>
      <c r="Q55" t="str">
        <f t="shared" si="6"/>
        <v>HEB 340</v>
      </c>
      <c r="R55">
        <f t="shared" si="7"/>
        <v>0.34</v>
      </c>
      <c r="S55">
        <f t="shared" si="8"/>
        <v>0.3</v>
      </c>
      <c r="T55">
        <f t="shared" si="9"/>
        <v>1.2E-2</v>
      </c>
      <c r="U55">
        <f t="shared" si="10"/>
        <v>2.1499999999999998E-2</v>
      </c>
      <c r="V55">
        <f t="shared" si="11"/>
        <v>2.7E-2</v>
      </c>
    </row>
    <row r="56" spans="1:22" x14ac:dyDescent="0.3">
      <c r="A56" s="31" t="s">
        <v>1358</v>
      </c>
      <c r="B56" s="27">
        <v>142</v>
      </c>
      <c r="C56" s="27">
        <v>300</v>
      </c>
      <c r="D56" s="27">
        <v>360</v>
      </c>
      <c r="E56" s="27">
        <v>12.5</v>
      </c>
      <c r="F56" s="27">
        <v>22.5</v>
      </c>
      <c r="G56" s="27">
        <v>27</v>
      </c>
      <c r="H56" s="27">
        <v>180.6</v>
      </c>
      <c r="I56" s="27">
        <v>315</v>
      </c>
      <c r="J56" s="27">
        <v>261</v>
      </c>
      <c r="K56" s="27" t="s">
        <v>1416</v>
      </c>
      <c r="L56" s="27">
        <v>122</v>
      </c>
      <c r="M56" s="27">
        <v>198</v>
      </c>
      <c r="N56" s="28">
        <v>1849</v>
      </c>
      <c r="O56" s="27">
        <v>13.04</v>
      </c>
      <c r="Q56" t="str">
        <f t="shared" si="6"/>
        <v>HEB 360</v>
      </c>
      <c r="R56">
        <f t="shared" si="7"/>
        <v>0.36</v>
      </c>
      <c r="S56">
        <f t="shared" si="8"/>
        <v>0.3</v>
      </c>
      <c r="T56">
        <f t="shared" si="9"/>
        <v>1.2500000000000001E-2</v>
      </c>
      <c r="U56">
        <f t="shared" si="10"/>
        <v>2.2499999999999999E-2</v>
      </c>
      <c r="V56">
        <f t="shared" si="11"/>
        <v>2.7E-2</v>
      </c>
    </row>
    <row r="57" spans="1:22" x14ac:dyDescent="0.3">
      <c r="A57" s="30" t="s">
        <v>1359</v>
      </c>
      <c r="B57" s="25">
        <v>155</v>
      </c>
      <c r="C57" s="25">
        <v>300</v>
      </c>
      <c r="D57" s="25">
        <v>400</v>
      </c>
      <c r="E57" s="25">
        <v>13.5</v>
      </c>
      <c r="F57" s="25">
        <v>24</v>
      </c>
      <c r="G57" s="25">
        <v>27</v>
      </c>
      <c r="H57" s="25">
        <v>197.8</v>
      </c>
      <c r="I57" s="25">
        <v>352</v>
      </c>
      <c r="J57" s="25">
        <v>298</v>
      </c>
      <c r="K57" s="25" t="s">
        <v>1416</v>
      </c>
      <c r="L57" s="25">
        <v>124</v>
      </c>
      <c r="M57" s="25">
        <v>198</v>
      </c>
      <c r="N57" s="29">
        <v>1927</v>
      </c>
      <c r="O57" s="25">
        <v>12.41</v>
      </c>
      <c r="Q57" t="str">
        <f t="shared" si="6"/>
        <v>HEB 400</v>
      </c>
      <c r="R57">
        <f t="shared" si="7"/>
        <v>0.4</v>
      </c>
      <c r="S57">
        <f t="shared" si="8"/>
        <v>0.3</v>
      </c>
      <c r="T57">
        <f t="shared" si="9"/>
        <v>1.35E-2</v>
      </c>
      <c r="U57">
        <f t="shared" si="10"/>
        <v>2.4E-2</v>
      </c>
      <c r="V57">
        <f t="shared" si="11"/>
        <v>2.7E-2</v>
      </c>
    </row>
    <row r="58" spans="1:22" x14ac:dyDescent="0.3">
      <c r="A58" s="31" t="s">
        <v>1425</v>
      </c>
      <c r="B58" s="27">
        <v>171</v>
      </c>
      <c r="C58" s="27">
        <v>300</v>
      </c>
      <c r="D58" s="27">
        <v>450</v>
      </c>
      <c r="E58" s="27">
        <v>14</v>
      </c>
      <c r="F58" s="27">
        <v>26</v>
      </c>
      <c r="G58" s="27">
        <v>27</v>
      </c>
      <c r="H58" s="27">
        <v>218</v>
      </c>
      <c r="I58" s="27">
        <v>398</v>
      </c>
      <c r="J58" s="27">
        <v>344</v>
      </c>
      <c r="K58" s="27" t="s">
        <v>1416</v>
      </c>
      <c r="L58" s="27">
        <v>124</v>
      </c>
      <c r="M58" s="27">
        <v>198</v>
      </c>
      <c r="N58" s="28">
        <v>2026</v>
      </c>
      <c r="O58" s="27">
        <v>11.84</v>
      </c>
      <c r="Q58" t="str">
        <f t="shared" si="6"/>
        <v>HEB 450</v>
      </c>
      <c r="R58">
        <f t="shared" si="7"/>
        <v>0.45</v>
      </c>
      <c r="S58">
        <f t="shared" si="8"/>
        <v>0.3</v>
      </c>
      <c r="T58">
        <f t="shared" si="9"/>
        <v>1.4E-2</v>
      </c>
      <c r="U58">
        <f t="shared" si="10"/>
        <v>2.5999999999999999E-2</v>
      </c>
      <c r="V58">
        <f t="shared" si="11"/>
        <v>2.7E-2</v>
      </c>
    </row>
    <row r="59" spans="1:22" x14ac:dyDescent="0.3">
      <c r="A59" s="30" t="s">
        <v>1360</v>
      </c>
      <c r="B59" s="25">
        <v>187</v>
      </c>
      <c r="C59" s="25">
        <v>300</v>
      </c>
      <c r="D59" s="25">
        <v>500</v>
      </c>
      <c r="E59" s="25">
        <v>14.5</v>
      </c>
      <c r="F59" s="25">
        <v>28</v>
      </c>
      <c r="G59" s="25">
        <v>27</v>
      </c>
      <c r="H59" s="25">
        <v>238.6</v>
      </c>
      <c r="I59" s="25">
        <v>444</v>
      </c>
      <c r="J59" s="25">
        <v>390</v>
      </c>
      <c r="K59" s="25" t="s">
        <v>1416</v>
      </c>
      <c r="L59" s="25">
        <v>124</v>
      </c>
      <c r="M59" s="25">
        <v>198</v>
      </c>
      <c r="N59" s="29">
        <v>2125</v>
      </c>
      <c r="O59" s="25">
        <v>11.34</v>
      </c>
      <c r="Q59" t="str">
        <f t="shared" si="6"/>
        <v>HEB 500</v>
      </c>
      <c r="R59">
        <f t="shared" si="7"/>
        <v>0.5</v>
      </c>
      <c r="S59">
        <f t="shared" si="8"/>
        <v>0.3</v>
      </c>
      <c r="T59">
        <f t="shared" si="9"/>
        <v>1.4500000000000001E-2</v>
      </c>
      <c r="U59">
        <f t="shared" si="10"/>
        <v>2.8000000000000001E-2</v>
      </c>
      <c r="V59">
        <f t="shared" si="11"/>
        <v>2.7E-2</v>
      </c>
    </row>
    <row r="60" spans="1:22" x14ac:dyDescent="0.3">
      <c r="A60" s="31" t="s">
        <v>1361</v>
      </c>
      <c r="B60" s="27">
        <v>199</v>
      </c>
      <c r="C60" s="27">
        <v>300</v>
      </c>
      <c r="D60" s="27">
        <v>550</v>
      </c>
      <c r="E60" s="27">
        <v>15</v>
      </c>
      <c r="F60" s="27">
        <v>29</v>
      </c>
      <c r="G60" s="27">
        <v>27</v>
      </c>
      <c r="H60" s="27">
        <v>254.1</v>
      </c>
      <c r="I60" s="27">
        <v>492</v>
      </c>
      <c r="J60" s="27">
        <v>438</v>
      </c>
      <c r="K60" s="27" t="s">
        <v>1416</v>
      </c>
      <c r="L60" s="27">
        <v>124</v>
      </c>
      <c r="M60" s="27">
        <v>198</v>
      </c>
      <c r="N60" s="28">
        <v>2224</v>
      </c>
      <c r="O60" s="27">
        <v>11.15</v>
      </c>
      <c r="Q60" t="str">
        <f t="shared" si="6"/>
        <v>HEB 550</v>
      </c>
      <c r="R60">
        <f t="shared" si="7"/>
        <v>0.55000000000000004</v>
      </c>
      <c r="S60">
        <f t="shared" si="8"/>
        <v>0.3</v>
      </c>
      <c r="T60">
        <f t="shared" si="9"/>
        <v>1.4999999999999999E-2</v>
      </c>
      <c r="U60">
        <f t="shared" si="10"/>
        <v>2.9000000000000001E-2</v>
      </c>
      <c r="V60">
        <f t="shared" si="11"/>
        <v>2.7E-2</v>
      </c>
    </row>
    <row r="61" spans="1:22" x14ac:dyDescent="0.3">
      <c r="A61" s="30" t="s">
        <v>1362</v>
      </c>
      <c r="B61" s="25">
        <v>212</v>
      </c>
      <c r="C61" s="25">
        <v>300</v>
      </c>
      <c r="D61" s="25">
        <v>600</v>
      </c>
      <c r="E61" s="25">
        <v>15.5</v>
      </c>
      <c r="F61" s="25">
        <v>30</v>
      </c>
      <c r="G61" s="25">
        <v>27</v>
      </c>
      <c r="H61" s="25">
        <v>270</v>
      </c>
      <c r="I61" s="25">
        <v>540</v>
      </c>
      <c r="J61" s="25">
        <v>486</v>
      </c>
      <c r="K61" s="25" t="s">
        <v>1416</v>
      </c>
      <c r="L61" s="25">
        <v>126</v>
      </c>
      <c r="M61" s="25">
        <v>198</v>
      </c>
      <c r="N61" s="29">
        <v>2323</v>
      </c>
      <c r="O61" s="25">
        <v>10.96</v>
      </c>
      <c r="Q61" t="str">
        <f t="shared" si="6"/>
        <v>HEB 600</v>
      </c>
      <c r="R61">
        <f t="shared" si="7"/>
        <v>0.6</v>
      </c>
      <c r="S61">
        <f t="shared" si="8"/>
        <v>0.3</v>
      </c>
      <c r="T61">
        <f t="shared" si="9"/>
        <v>1.55E-2</v>
      </c>
      <c r="U61">
        <f t="shared" si="10"/>
        <v>0.03</v>
      </c>
      <c r="V61">
        <f t="shared" si="11"/>
        <v>2.7E-2</v>
      </c>
    </row>
    <row r="62" spans="1:22" x14ac:dyDescent="0.3">
      <c r="A62" s="31" t="s">
        <v>1363</v>
      </c>
      <c r="B62" s="27">
        <v>225</v>
      </c>
      <c r="C62" s="27">
        <v>300</v>
      </c>
      <c r="D62" s="27">
        <v>650</v>
      </c>
      <c r="E62" s="27">
        <v>16</v>
      </c>
      <c r="F62" s="27">
        <v>31</v>
      </c>
      <c r="G62" s="27">
        <v>27</v>
      </c>
      <c r="H62" s="27">
        <v>286.3</v>
      </c>
      <c r="I62" s="27">
        <v>588</v>
      </c>
      <c r="J62" s="27">
        <v>534</v>
      </c>
      <c r="K62" s="27" t="s">
        <v>1416</v>
      </c>
      <c r="L62" s="27">
        <v>126</v>
      </c>
      <c r="M62" s="27">
        <v>198</v>
      </c>
      <c r="N62" s="28">
        <v>2422</v>
      </c>
      <c r="O62" s="27">
        <v>10.77</v>
      </c>
      <c r="Q62" t="str">
        <f t="shared" si="6"/>
        <v>HEB 650</v>
      </c>
      <c r="R62">
        <f t="shared" si="7"/>
        <v>0.65</v>
      </c>
      <c r="S62">
        <f t="shared" si="8"/>
        <v>0.3</v>
      </c>
      <c r="T62">
        <f t="shared" si="9"/>
        <v>1.6E-2</v>
      </c>
      <c r="U62">
        <f t="shared" si="10"/>
        <v>3.1E-2</v>
      </c>
      <c r="V62">
        <f t="shared" si="11"/>
        <v>2.7E-2</v>
      </c>
    </row>
    <row r="63" spans="1:22" x14ac:dyDescent="0.3">
      <c r="A63" s="30" t="s">
        <v>1364</v>
      </c>
      <c r="B63" s="25">
        <v>241</v>
      </c>
      <c r="C63" s="25">
        <v>300</v>
      </c>
      <c r="D63" s="25">
        <v>700</v>
      </c>
      <c r="E63" s="25">
        <v>17</v>
      </c>
      <c r="F63" s="25">
        <v>32</v>
      </c>
      <c r="G63" s="25">
        <v>27</v>
      </c>
      <c r="H63" s="25">
        <v>306.39999999999998</v>
      </c>
      <c r="I63" s="25">
        <v>636</v>
      </c>
      <c r="J63" s="25">
        <v>582</v>
      </c>
      <c r="K63" s="25" t="s">
        <v>1416</v>
      </c>
      <c r="L63" s="25">
        <v>126</v>
      </c>
      <c r="M63" s="25">
        <v>198</v>
      </c>
      <c r="N63" s="29">
        <v>2520</v>
      </c>
      <c r="O63" s="25">
        <v>10.48</v>
      </c>
      <c r="Q63" t="str">
        <f t="shared" si="6"/>
        <v>HEB 700</v>
      </c>
      <c r="R63">
        <f t="shared" si="7"/>
        <v>0.7</v>
      </c>
      <c r="S63">
        <f t="shared" si="8"/>
        <v>0.3</v>
      </c>
      <c r="T63">
        <f t="shared" si="9"/>
        <v>1.7000000000000001E-2</v>
      </c>
      <c r="U63">
        <f t="shared" si="10"/>
        <v>3.2000000000000001E-2</v>
      </c>
      <c r="V63">
        <f t="shared" si="11"/>
        <v>2.7E-2</v>
      </c>
    </row>
    <row r="64" spans="1:22" x14ac:dyDescent="0.3">
      <c r="A64" s="31" t="s">
        <v>1365</v>
      </c>
      <c r="B64" s="27">
        <v>262</v>
      </c>
      <c r="C64" s="27">
        <v>300</v>
      </c>
      <c r="D64" s="27">
        <v>800</v>
      </c>
      <c r="E64" s="27">
        <v>17.5</v>
      </c>
      <c r="F64" s="27">
        <v>33</v>
      </c>
      <c r="G64" s="27">
        <v>30</v>
      </c>
      <c r="H64" s="27">
        <v>334.2</v>
      </c>
      <c r="I64" s="27">
        <v>734</v>
      </c>
      <c r="J64" s="27">
        <v>674</v>
      </c>
      <c r="K64" s="27" t="s">
        <v>1416</v>
      </c>
      <c r="L64" s="27">
        <v>134</v>
      </c>
      <c r="M64" s="27">
        <v>198</v>
      </c>
      <c r="N64" s="28">
        <v>2713</v>
      </c>
      <c r="O64" s="27">
        <v>10.34</v>
      </c>
      <c r="Q64" t="str">
        <f t="shared" si="6"/>
        <v>HEB 800</v>
      </c>
      <c r="R64">
        <f t="shared" si="7"/>
        <v>0.8</v>
      </c>
      <c r="S64">
        <f t="shared" si="8"/>
        <v>0.3</v>
      </c>
      <c r="T64">
        <f t="shared" si="9"/>
        <v>1.7500000000000002E-2</v>
      </c>
      <c r="U64">
        <f t="shared" si="10"/>
        <v>3.3000000000000002E-2</v>
      </c>
      <c r="V64">
        <f t="shared" si="11"/>
        <v>0.03</v>
      </c>
    </row>
    <row r="65" spans="1:22" x14ac:dyDescent="0.3">
      <c r="A65" s="30" t="s">
        <v>1366</v>
      </c>
      <c r="B65" s="25">
        <v>291</v>
      </c>
      <c r="C65" s="25">
        <v>300</v>
      </c>
      <c r="D65" s="25">
        <v>900</v>
      </c>
      <c r="E65" s="25">
        <v>18.5</v>
      </c>
      <c r="F65" s="25">
        <v>35</v>
      </c>
      <c r="G65" s="25">
        <v>30</v>
      </c>
      <c r="H65" s="25">
        <v>371.3</v>
      </c>
      <c r="I65" s="25">
        <v>830</v>
      </c>
      <c r="J65" s="25">
        <v>770</v>
      </c>
      <c r="K65" s="25" t="s">
        <v>1416</v>
      </c>
      <c r="L65" s="25">
        <v>134</v>
      </c>
      <c r="M65" s="25">
        <v>198</v>
      </c>
      <c r="N65" s="29">
        <v>2911</v>
      </c>
      <c r="O65" s="25">
        <v>9.99</v>
      </c>
      <c r="Q65" t="str">
        <f t="shared" si="6"/>
        <v>HEB 900</v>
      </c>
      <c r="R65">
        <f t="shared" si="7"/>
        <v>0.9</v>
      </c>
      <c r="S65">
        <f t="shared" si="8"/>
        <v>0.3</v>
      </c>
      <c r="T65">
        <f t="shared" si="9"/>
        <v>1.8499999999999999E-2</v>
      </c>
      <c r="U65">
        <f t="shared" si="10"/>
        <v>3.5000000000000003E-2</v>
      </c>
      <c r="V65">
        <f t="shared" si="11"/>
        <v>0.03</v>
      </c>
    </row>
    <row r="66" spans="1:22" x14ac:dyDescent="0.3">
      <c r="A66" s="32" t="s">
        <v>1367</v>
      </c>
      <c r="B66" s="33">
        <v>314</v>
      </c>
      <c r="C66" s="33">
        <v>300</v>
      </c>
      <c r="D66" s="33">
        <v>1000</v>
      </c>
      <c r="E66" s="33">
        <v>19</v>
      </c>
      <c r="F66" s="33">
        <v>36</v>
      </c>
      <c r="G66" s="33">
        <v>30</v>
      </c>
      <c r="H66" s="33">
        <v>400</v>
      </c>
      <c r="I66" s="33">
        <v>928</v>
      </c>
      <c r="J66" s="33">
        <v>868</v>
      </c>
      <c r="K66" s="33" t="s">
        <v>1416</v>
      </c>
      <c r="L66" s="33">
        <v>134</v>
      </c>
      <c r="M66" s="33">
        <v>198</v>
      </c>
      <c r="N66" s="34">
        <v>3110</v>
      </c>
      <c r="O66" s="34">
        <v>9905</v>
      </c>
      <c r="Q66" t="str">
        <f t="shared" si="6"/>
        <v>HEB 1000</v>
      </c>
      <c r="R66">
        <f t="shared" si="7"/>
        <v>1</v>
      </c>
      <c r="S66">
        <f t="shared" si="8"/>
        <v>0.3</v>
      </c>
      <c r="T66">
        <f t="shared" si="9"/>
        <v>1.9E-2</v>
      </c>
      <c r="U66">
        <f t="shared" si="10"/>
        <v>3.5999999999999997E-2</v>
      </c>
      <c r="V66">
        <f t="shared" si="11"/>
        <v>0.03</v>
      </c>
    </row>
    <row r="67" spans="1:22" x14ac:dyDescent="0.3">
      <c r="A67" s="25" t="s">
        <v>1368</v>
      </c>
      <c r="B67" s="25">
        <v>41.8</v>
      </c>
      <c r="C67" s="25">
        <v>106</v>
      </c>
      <c r="D67" s="25">
        <v>120</v>
      </c>
      <c r="E67" s="25">
        <v>12</v>
      </c>
      <c r="F67" s="25">
        <v>20</v>
      </c>
      <c r="G67" s="25">
        <v>12</v>
      </c>
      <c r="H67" s="25">
        <v>53.2</v>
      </c>
      <c r="I67" s="25">
        <v>80</v>
      </c>
      <c r="J67" s="25">
        <v>56</v>
      </c>
      <c r="K67" s="25" t="s">
        <v>1426</v>
      </c>
      <c r="L67" s="25">
        <v>62</v>
      </c>
      <c r="M67" s="25">
        <v>64</v>
      </c>
      <c r="N67" s="25">
        <v>0.61899999999999999</v>
      </c>
      <c r="O67" s="25">
        <v>14.82</v>
      </c>
      <c r="Q67" t="str">
        <f t="shared" si="6"/>
        <v>HEM 100</v>
      </c>
      <c r="R67">
        <f t="shared" si="7"/>
        <v>0.12</v>
      </c>
      <c r="S67">
        <f t="shared" si="8"/>
        <v>0.106</v>
      </c>
      <c r="T67">
        <f t="shared" si="9"/>
        <v>1.2E-2</v>
      </c>
      <c r="U67">
        <f t="shared" si="10"/>
        <v>0.02</v>
      </c>
      <c r="V67">
        <f t="shared" si="11"/>
        <v>1.2E-2</v>
      </c>
    </row>
    <row r="68" spans="1:22" x14ac:dyDescent="0.3">
      <c r="A68" s="27" t="s">
        <v>1369</v>
      </c>
      <c r="B68" s="27">
        <v>52.1</v>
      </c>
      <c r="C68" s="27">
        <v>126</v>
      </c>
      <c r="D68" s="27">
        <v>140</v>
      </c>
      <c r="E68" s="27">
        <v>12.5</v>
      </c>
      <c r="F68" s="27">
        <v>21</v>
      </c>
      <c r="G68" s="27">
        <v>12</v>
      </c>
      <c r="H68" s="27">
        <v>66.400000000000006</v>
      </c>
      <c r="I68" s="27">
        <v>98</v>
      </c>
      <c r="J68" s="27">
        <v>74</v>
      </c>
      <c r="K68" s="27" t="s">
        <v>1417</v>
      </c>
      <c r="L68" s="27">
        <v>66</v>
      </c>
      <c r="M68" s="27">
        <v>74</v>
      </c>
      <c r="N68" s="27">
        <v>0.73799999999999999</v>
      </c>
      <c r="O68" s="27">
        <v>14.16</v>
      </c>
      <c r="Q68" t="str">
        <f t="shared" si="6"/>
        <v>HEM 120</v>
      </c>
      <c r="R68">
        <f t="shared" si="7"/>
        <v>0.14000000000000001</v>
      </c>
      <c r="S68">
        <f t="shared" si="8"/>
        <v>0.126</v>
      </c>
      <c r="T68">
        <f t="shared" si="9"/>
        <v>1.2500000000000001E-2</v>
      </c>
      <c r="U68">
        <f t="shared" si="10"/>
        <v>2.1000000000000001E-2</v>
      </c>
      <c r="V68">
        <f t="shared" si="11"/>
        <v>1.2E-2</v>
      </c>
    </row>
    <row r="69" spans="1:22" x14ac:dyDescent="0.3">
      <c r="A69" s="25" t="s">
        <v>1370</v>
      </c>
      <c r="B69" s="25">
        <v>63.2</v>
      </c>
      <c r="C69" s="25">
        <v>146</v>
      </c>
      <c r="D69" s="25">
        <v>160</v>
      </c>
      <c r="E69" s="25">
        <v>13</v>
      </c>
      <c r="F69" s="25">
        <v>22</v>
      </c>
      <c r="G69" s="25">
        <v>12</v>
      </c>
      <c r="H69" s="25">
        <v>80.599999999999994</v>
      </c>
      <c r="I69" s="25">
        <v>116</v>
      </c>
      <c r="J69" s="25">
        <v>92</v>
      </c>
      <c r="K69" s="25" t="s">
        <v>1418</v>
      </c>
      <c r="L69" s="25">
        <v>72</v>
      </c>
      <c r="M69" s="25">
        <v>82</v>
      </c>
      <c r="N69" s="25">
        <v>0.85699999999999998</v>
      </c>
      <c r="O69" s="25">
        <v>13.56</v>
      </c>
      <c r="Q69" t="str">
        <f t="shared" si="6"/>
        <v>HEM 140</v>
      </c>
      <c r="R69">
        <f t="shared" si="7"/>
        <v>0.16</v>
      </c>
      <c r="S69">
        <f t="shared" si="8"/>
        <v>0.14599999999999999</v>
      </c>
      <c r="T69">
        <f t="shared" si="9"/>
        <v>1.2999999999999999E-2</v>
      </c>
      <c r="U69">
        <f t="shared" si="10"/>
        <v>2.1999999999999999E-2</v>
      </c>
      <c r="V69">
        <f t="shared" si="11"/>
        <v>1.2E-2</v>
      </c>
    </row>
    <row r="70" spans="1:22" x14ac:dyDescent="0.3">
      <c r="A70" s="27" t="s">
        <v>1371</v>
      </c>
      <c r="B70" s="27">
        <v>76.2</v>
      </c>
      <c r="C70" s="27">
        <v>166</v>
      </c>
      <c r="D70" s="27">
        <v>180</v>
      </c>
      <c r="E70" s="27">
        <v>14</v>
      </c>
      <c r="F70" s="27">
        <v>23</v>
      </c>
      <c r="G70" s="27">
        <v>15</v>
      </c>
      <c r="H70" s="27">
        <v>97.1</v>
      </c>
      <c r="I70" s="27">
        <v>134</v>
      </c>
      <c r="J70" s="27">
        <v>104</v>
      </c>
      <c r="K70" s="27" t="s">
        <v>1419</v>
      </c>
      <c r="L70" s="27">
        <v>86</v>
      </c>
      <c r="M70" s="27">
        <v>90</v>
      </c>
      <c r="N70" s="27">
        <v>0.97</v>
      </c>
      <c r="O70" s="27">
        <v>12.74</v>
      </c>
      <c r="Q70" t="str">
        <f t="shared" si="6"/>
        <v>HEM 160</v>
      </c>
      <c r="R70">
        <f t="shared" si="7"/>
        <v>0.18</v>
      </c>
      <c r="S70">
        <f t="shared" si="8"/>
        <v>0.16600000000000001</v>
      </c>
      <c r="T70">
        <f t="shared" si="9"/>
        <v>1.4E-2</v>
      </c>
      <c r="U70">
        <f t="shared" si="10"/>
        <v>2.3E-2</v>
      </c>
      <c r="V70">
        <f t="shared" si="11"/>
        <v>1.4999999999999999E-2</v>
      </c>
    </row>
    <row r="71" spans="1:22" x14ac:dyDescent="0.3">
      <c r="A71" s="25" t="s">
        <v>1372</v>
      </c>
      <c r="B71" s="25">
        <v>88.9</v>
      </c>
      <c r="C71" s="25">
        <v>186</v>
      </c>
      <c r="D71" s="25">
        <v>200</v>
      </c>
      <c r="E71" s="25">
        <v>14.5</v>
      </c>
      <c r="F71" s="25">
        <v>24</v>
      </c>
      <c r="G71" s="25">
        <v>15</v>
      </c>
      <c r="H71" s="25">
        <v>113.3</v>
      </c>
      <c r="I71" s="25">
        <v>152</v>
      </c>
      <c r="J71" s="25">
        <v>122</v>
      </c>
      <c r="K71" s="25" t="s">
        <v>1420</v>
      </c>
      <c r="L71" s="25">
        <v>94</v>
      </c>
      <c r="M71" s="25">
        <v>98</v>
      </c>
      <c r="N71" s="29">
        <v>1089</v>
      </c>
      <c r="O71" s="25">
        <v>12.25</v>
      </c>
      <c r="Q71" t="str">
        <f t="shared" si="6"/>
        <v>HEM 180</v>
      </c>
      <c r="R71">
        <f t="shared" si="7"/>
        <v>0.2</v>
      </c>
      <c r="S71">
        <f t="shared" si="8"/>
        <v>0.186</v>
      </c>
      <c r="T71">
        <f t="shared" si="9"/>
        <v>1.4500000000000001E-2</v>
      </c>
      <c r="U71">
        <f t="shared" si="10"/>
        <v>2.4E-2</v>
      </c>
      <c r="V71">
        <f t="shared" si="11"/>
        <v>1.4999999999999999E-2</v>
      </c>
    </row>
    <row r="72" spans="1:22" x14ac:dyDescent="0.3">
      <c r="A72" s="27" t="s">
        <v>1373</v>
      </c>
      <c r="B72" s="27">
        <v>103</v>
      </c>
      <c r="C72" s="27">
        <v>206</v>
      </c>
      <c r="D72" s="27">
        <v>220</v>
      </c>
      <c r="E72" s="27">
        <v>15</v>
      </c>
      <c r="F72" s="27">
        <v>25</v>
      </c>
      <c r="G72" s="27">
        <v>18</v>
      </c>
      <c r="H72" s="27">
        <v>131.30000000000001</v>
      </c>
      <c r="I72" s="27">
        <v>170</v>
      </c>
      <c r="J72" s="27">
        <v>134</v>
      </c>
      <c r="K72" s="27" t="s">
        <v>1421</v>
      </c>
      <c r="L72" s="27">
        <v>106</v>
      </c>
      <c r="M72" s="27">
        <v>106</v>
      </c>
      <c r="N72" s="28">
        <v>1203</v>
      </c>
      <c r="O72" s="27">
        <v>11.67</v>
      </c>
      <c r="Q72" t="str">
        <f t="shared" si="6"/>
        <v>HEM 200</v>
      </c>
      <c r="R72">
        <f t="shared" si="7"/>
        <v>0.22</v>
      </c>
      <c r="S72">
        <f t="shared" si="8"/>
        <v>0.20599999999999999</v>
      </c>
      <c r="T72">
        <f t="shared" si="9"/>
        <v>1.4999999999999999E-2</v>
      </c>
      <c r="U72">
        <f t="shared" si="10"/>
        <v>2.5000000000000001E-2</v>
      </c>
      <c r="V72">
        <f t="shared" si="11"/>
        <v>1.7999999999999999E-2</v>
      </c>
    </row>
    <row r="73" spans="1:22" x14ac:dyDescent="0.3">
      <c r="A73" s="25" t="s">
        <v>1374</v>
      </c>
      <c r="B73" s="25">
        <v>117</v>
      </c>
      <c r="C73" s="25">
        <v>226</v>
      </c>
      <c r="D73" s="25">
        <v>240</v>
      </c>
      <c r="E73" s="25">
        <v>15.5</v>
      </c>
      <c r="F73" s="25">
        <v>26</v>
      </c>
      <c r="G73" s="25">
        <v>18</v>
      </c>
      <c r="H73" s="25">
        <v>149.4</v>
      </c>
      <c r="I73" s="25">
        <v>188</v>
      </c>
      <c r="J73" s="25">
        <v>152</v>
      </c>
      <c r="K73" s="25" t="s">
        <v>1416</v>
      </c>
      <c r="L73" s="25">
        <v>108</v>
      </c>
      <c r="M73" s="25">
        <v>124</v>
      </c>
      <c r="N73" s="29">
        <v>1322</v>
      </c>
      <c r="O73" s="25">
        <v>11.27</v>
      </c>
      <c r="Q73" t="str">
        <f t="shared" si="6"/>
        <v>HEM 220</v>
      </c>
      <c r="R73">
        <f t="shared" si="7"/>
        <v>0.24</v>
      </c>
      <c r="S73">
        <f t="shared" si="8"/>
        <v>0.22600000000000001</v>
      </c>
      <c r="T73">
        <f t="shared" si="9"/>
        <v>1.55E-2</v>
      </c>
      <c r="U73">
        <f t="shared" si="10"/>
        <v>2.5999999999999999E-2</v>
      </c>
      <c r="V73">
        <f t="shared" si="11"/>
        <v>1.7999999999999999E-2</v>
      </c>
    </row>
    <row r="74" spans="1:22" x14ac:dyDescent="0.3">
      <c r="A74" s="27" t="s">
        <v>1375</v>
      </c>
      <c r="B74" s="27">
        <v>157</v>
      </c>
      <c r="C74" s="27">
        <v>248</v>
      </c>
      <c r="D74" s="27">
        <v>270</v>
      </c>
      <c r="E74" s="27">
        <v>18</v>
      </c>
      <c r="F74" s="27">
        <v>32</v>
      </c>
      <c r="G74" s="27">
        <v>21</v>
      </c>
      <c r="H74" s="27">
        <v>199.6</v>
      </c>
      <c r="I74" s="27">
        <v>206</v>
      </c>
      <c r="J74" s="27">
        <v>164</v>
      </c>
      <c r="K74" s="27" t="s">
        <v>1421</v>
      </c>
      <c r="L74" s="27">
        <v>116</v>
      </c>
      <c r="M74" s="27">
        <v>146</v>
      </c>
      <c r="N74" s="28">
        <v>1460</v>
      </c>
      <c r="O74" s="28">
        <v>9318</v>
      </c>
      <c r="Q74" t="str">
        <f t="shared" si="6"/>
        <v>HEM 240</v>
      </c>
      <c r="R74">
        <f t="shared" si="7"/>
        <v>0.27</v>
      </c>
      <c r="S74">
        <f t="shared" si="8"/>
        <v>0.248</v>
      </c>
      <c r="T74">
        <f t="shared" si="9"/>
        <v>1.7999999999999999E-2</v>
      </c>
      <c r="U74">
        <f t="shared" si="10"/>
        <v>3.2000000000000001E-2</v>
      </c>
      <c r="V74">
        <f t="shared" si="11"/>
        <v>2.1000000000000001E-2</v>
      </c>
    </row>
    <row r="75" spans="1:22" x14ac:dyDescent="0.3">
      <c r="A75" s="25" t="s">
        <v>1376</v>
      </c>
      <c r="B75" s="25">
        <v>172</v>
      </c>
      <c r="C75" s="25">
        <v>268</v>
      </c>
      <c r="D75" s="25">
        <v>290</v>
      </c>
      <c r="E75" s="25">
        <v>18</v>
      </c>
      <c r="F75" s="25">
        <v>32.5</v>
      </c>
      <c r="G75" s="25">
        <v>24</v>
      </c>
      <c r="H75" s="25">
        <v>219.6</v>
      </c>
      <c r="I75" s="25">
        <v>225</v>
      </c>
      <c r="J75" s="25">
        <v>177</v>
      </c>
      <c r="K75" s="25" t="s">
        <v>1421</v>
      </c>
      <c r="L75" s="25">
        <v>122</v>
      </c>
      <c r="M75" s="25">
        <v>166</v>
      </c>
      <c r="N75" s="29">
        <v>1575</v>
      </c>
      <c r="O75" s="29">
        <v>9133</v>
      </c>
      <c r="Q75" t="str">
        <f t="shared" si="6"/>
        <v>HEM 260</v>
      </c>
      <c r="R75">
        <f t="shared" si="7"/>
        <v>0.28999999999999998</v>
      </c>
      <c r="S75">
        <f t="shared" si="8"/>
        <v>0.26800000000000002</v>
      </c>
      <c r="T75">
        <f t="shared" si="9"/>
        <v>1.7999999999999999E-2</v>
      </c>
      <c r="U75">
        <f t="shared" si="10"/>
        <v>3.2500000000000001E-2</v>
      </c>
      <c r="V75">
        <f t="shared" si="11"/>
        <v>2.4E-2</v>
      </c>
    </row>
    <row r="76" spans="1:22" x14ac:dyDescent="0.3">
      <c r="A76" s="27" t="s">
        <v>1377</v>
      </c>
      <c r="B76" s="27">
        <v>189</v>
      </c>
      <c r="C76" s="27">
        <v>288</v>
      </c>
      <c r="D76" s="27">
        <v>310</v>
      </c>
      <c r="E76" s="27">
        <v>18.5</v>
      </c>
      <c r="F76" s="27">
        <v>33</v>
      </c>
      <c r="G76" s="27">
        <v>24</v>
      </c>
      <c r="H76" s="27">
        <v>240.2</v>
      </c>
      <c r="I76" s="27">
        <v>244</v>
      </c>
      <c r="J76" s="27">
        <v>196</v>
      </c>
      <c r="K76" s="27" t="s">
        <v>1421</v>
      </c>
      <c r="L76" s="27">
        <v>122</v>
      </c>
      <c r="M76" s="27">
        <v>186</v>
      </c>
      <c r="N76" s="28">
        <v>1694</v>
      </c>
      <c r="O76" s="28">
        <v>8984</v>
      </c>
      <c r="Q76" t="str">
        <f t="shared" si="6"/>
        <v>HEM 280</v>
      </c>
      <c r="R76">
        <f t="shared" si="7"/>
        <v>0.31</v>
      </c>
      <c r="S76">
        <f t="shared" si="8"/>
        <v>0.28799999999999998</v>
      </c>
      <c r="T76">
        <f t="shared" si="9"/>
        <v>1.8499999999999999E-2</v>
      </c>
      <c r="U76">
        <f t="shared" si="10"/>
        <v>3.3000000000000002E-2</v>
      </c>
      <c r="V76">
        <f t="shared" si="11"/>
        <v>2.4E-2</v>
      </c>
    </row>
    <row r="77" spans="1:22" x14ac:dyDescent="0.3">
      <c r="A77" s="25" t="s">
        <v>1378</v>
      </c>
      <c r="B77" s="25">
        <v>238</v>
      </c>
      <c r="C77" s="25">
        <v>310</v>
      </c>
      <c r="D77" s="25">
        <v>340</v>
      </c>
      <c r="E77" s="25">
        <v>21</v>
      </c>
      <c r="F77" s="25">
        <v>39</v>
      </c>
      <c r="G77" s="25">
        <v>27</v>
      </c>
      <c r="H77" s="25">
        <v>303.10000000000002</v>
      </c>
      <c r="I77" s="25">
        <v>262</v>
      </c>
      <c r="J77" s="25">
        <v>208</v>
      </c>
      <c r="K77" s="25" t="s">
        <v>1421</v>
      </c>
      <c r="L77" s="25">
        <v>132</v>
      </c>
      <c r="M77" s="25">
        <v>208</v>
      </c>
      <c r="N77" s="29">
        <v>1832</v>
      </c>
      <c r="O77" s="29">
        <v>7699</v>
      </c>
      <c r="Q77" t="str">
        <f t="shared" si="6"/>
        <v>HEM 300</v>
      </c>
      <c r="R77">
        <f t="shared" si="7"/>
        <v>0.34</v>
      </c>
      <c r="S77">
        <f t="shared" si="8"/>
        <v>0.31</v>
      </c>
      <c r="T77">
        <f t="shared" si="9"/>
        <v>2.1000000000000001E-2</v>
      </c>
      <c r="U77">
        <f t="shared" si="10"/>
        <v>3.9E-2</v>
      </c>
      <c r="V77">
        <f t="shared" si="11"/>
        <v>2.7E-2</v>
      </c>
    </row>
    <row r="78" spans="1:22" x14ac:dyDescent="0.3">
      <c r="A78" s="27" t="s">
        <v>1379</v>
      </c>
      <c r="B78" s="27">
        <v>246</v>
      </c>
      <c r="C78" s="27">
        <v>309</v>
      </c>
      <c r="D78" s="27">
        <v>359</v>
      </c>
      <c r="E78" s="27">
        <v>21</v>
      </c>
      <c r="F78" s="27">
        <v>40</v>
      </c>
      <c r="G78" s="27">
        <v>27</v>
      </c>
      <c r="H78" s="27">
        <v>312</v>
      </c>
      <c r="I78" s="27">
        <v>279</v>
      </c>
      <c r="J78" s="27">
        <v>225</v>
      </c>
      <c r="K78" s="27" t="s">
        <v>1421</v>
      </c>
      <c r="L78" s="27">
        <v>132</v>
      </c>
      <c r="M78" s="27">
        <v>204</v>
      </c>
      <c r="N78" s="28">
        <v>1866</v>
      </c>
      <c r="O78" s="28">
        <v>7616</v>
      </c>
      <c r="Q78" t="str">
        <f t="shared" si="6"/>
        <v>HEM 320</v>
      </c>
      <c r="R78">
        <f t="shared" si="7"/>
        <v>0.35899999999999999</v>
      </c>
      <c r="S78">
        <f t="shared" si="8"/>
        <v>0.309</v>
      </c>
      <c r="T78">
        <f t="shared" si="9"/>
        <v>2.1000000000000001E-2</v>
      </c>
      <c r="U78">
        <f t="shared" si="10"/>
        <v>0.04</v>
      </c>
      <c r="V78">
        <f t="shared" si="11"/>
        <v>2.7E-2</v>
      </c>
    </row>
    <row r="79" spans="1:22" x14ac:dyDescent="0.3">
      <c r="A79" s="25" t="s">
        <v>1380</v>
      </c>
      <c r="B79" s="25">
        <v>248</v>
      </c>
      <c r="C79" s="25">
        <v>309</v>
      </c>
      <c r="D79" s="25">
        <v>377</v>
      </c>
      <c r="E79" s="25">
        <v>21</v>
      </c>
      <c r="F79" s="25">
        <v>40</v>
      </c>
      <c r="G79" s="25">
        <v>27</v>
      </c>
      <c r="H79" s="25">
        <v>315.8</v>
      </c>
      <c r="I79" s="25">
        <v>297</v>
      </c>
      <c r="J79" s="25">
        <v>243</v>
      </c>
      <c r="K79" s="25" t="s">
        <v>1421</v>
      </c>
      <c r="L79" s="25">
        <v>132</v>
      </c>
      <c r="M79" s="25">
        <v>204</v>
      </c>
      <c r="N79" s="29">
        <v>1902</v>
      </c>
      <c r="O79" s="29">
        <v>7670</v>
      </c>
      <c r="Q79" t="str">
        <f t="shared" si="6"/>
        <v>HEM 340</v>
      </c>
      <c r="R79">
        <f t="shared" si="7"/>
        <v>0.377</v>
      </c>
      <c r="S79">
        <f t="shared" si="8"/>
        <v>0.309</v>
      </c>
      <c r="T79">
        <f t="shared" si="9"/>
        <v>2.1000000000000001E-2</v>
      </c>
      <c r="U79">
        <f t="shared" si="10"/>
        <v>0.04</v>
      </c>
      <c r="V79">
        <f t="shared" si="11"/>
        <v>2.7E-2</v>
      </c>
    </row>
    <row r="80" spans="1:22" x14ac:dyDescent="0.3">
      <c r="A80" s="27" t="s">
        <v>1381</v>
      </c>
      <c r="B80" s="27">
        <v>250</v>
      </c>
      <c r="C80" s="27">
        <v>308</v>
      </c>
      <c r="D80" s="27">
        <v>395</v>
      </c>
      <c r="E80" s="27">
        <v>21</v>
      </c>
      <c r="F80" s="27">
        <v>40</v>
      </c>
      <c r="G80" s="27">
        <v>27</v>
      </c>
      <c r="H80" s="27">
        <v>318.8</v>
      </c>
      <c r="I80" s="27">
        <v>315</v>
      </c>
      <c r="J80" s="27">
        <v>261</v>
      </c>
      <c r="K80" s="27" t="s">
        <v>1421</v>
      </c>
      <c r="L80" s="27">
        <v>132</v>
      </c>
      <c r="M80" s="27">
        <v>204</v>
      </c>
      <c r="N80" s="28">
        <v>1934</v>
      </c>
      <c r="O80" s="28">
        <v>7730</v>
      </c>
      <c r="Q80" t="str">
        <f t="shared" si="6"/>
        <v>HEM 360</v>
      </c>
      <c r="R80">
        <f t="shared" si="7"/>
        <v>0.39500000000000002</v>
      </c>
      <c r="S80">
        <f t="shared" si="8"/>
        <v>0.308</v>
      </c>
      <c r="T80">
        <f t="shared" si="9"/>
        <v>2.1000000000000001E-2</v>
      </c>
      <c r="U80">
        <f t="shared" si="10"/>
        <v>0.04</v>
      </c>
      <c r="V80">
        <f t="shared" si="11"/>
        <v>2.7E-2</v>
      </c>
    </row>
    <row r="81" spans="1:22" x14ac:dyDescent="0.3">
      <c r="A81" s="25" t="s">
        <v>1382</v>
      </c>
      <c r="B81" s="25">
        <v>256</v>
      </c>
      <c r="C81" s="25">
        <v>307</v>
      </c>
      <c r="D81" s="25">
        <v>432</v>
      </c>
      <c r="E81" s="25">
        <v>21</v>
      </c>
      <c r="F81" s="25">
        <v>40</v>
      </c>
      <c r="G81" s="25">
        <v>27</v>
      </c>
      <c r="H81" s="25">
        <v>325.8</v>
      </c>
      <c r="I81" s="25">
        <v>352</v>
      </c>
      <c r="J81" s="25">
        <v>298</v>
      </c>
      <c r="K81" s="25" t="s">
        <v>1421</v>
      </c>
      <c r="L81" s="25">
        <v>132</v>
      </c>
      <c r="M81" s="25">
        <v>202</v>
      </c>
      <c r="N81" s="29">
        <v>2004</v>
      </c>
      <c r="O81" s="29">
        <v>7835</v>
      </c>
      <c r="Q81" t="str">
        <f t="shared" si="6"/>
        <v>HEM 400</v>
      </c>
      <c r="R81">
        <f t="shared" si="7"/>
        <v>0.432</v>
      </c>
      <c r="S81">
        <f t="shared" si="8"/>
        <v>0.307</v>
      </c>
      <c r="T81">
        <f t="shared" si="9"/>
        <v>2.1000000000000001E-2</v>
      </c>
      <c r="U81">
        <f t="shared" si="10"/>
        <v>0.04</v>
      </c>
      <c r="V81">
        <f t="shared" si="11"/>
        <v>2.7E-2</v>
      </c>
    </row>
    <row r="82" spans="1:22" x14ac:dyDescent="0.3">
      <c r="A82" s="27" t="s">
        <v>1383</v>
      </c>
      <c r="B82" s="27">
        <v>263</v>
      </c>
      <c r="C82" s="27">
        <v>307</v>
      </c>
      <c r="D82" s="27">
        <v>478</v>
      </c>
      <c r="E82" s="27">
        <v>21</v>
      </c>
      <c r="F82" s="27">
        <v>40</v>
      </c>
      <c r="G82" s="27">
        <v>27</v>
      </c>
      <c r="H82" s="27">
        <v>335.4</v>
      </c>
      <c r="I82" s="27">
        <v>398</v>
      </c>
      <c r="J82" s="27">
        <v>344</v>
      </c>
      <c r="K82" s="27" t="s">
        <v>1421</v>
      </c>
      <c r="L82" s="27">
        <v>132</v>
      </c>
      <c r="M82" s="27">
        <v>202</v>
      </c>
      <c r="N82" s="28">
        <v>2096</v>
      </c>
      <c r="O82" s="28">
        <v>7959</v>
      </c>
      <c r="Q82" t="str">
        <f t="shared" si="6"/>
        <v>HEM 450</v>
      </c>
      <c r="R82">
        <f t="shared" si="7"/>
        <v>0.47799999999999998</v>
      </c>
      <c r="S82">
        <f t="shared" si="8"/>
        <v>0.307</v>
      </c>
      <c r="T82">
        <f t="shared" si="9"/>
        <v>2.1000000000000001E-2</v>
      </c>
      <c r="U82">
        <f t="shared" si="10"/>
        <v>0.04</v>
      </c>
      <c r="V82">
        <f t="shared" si="11"/>
        <v>2.7E-2</v>
      </c>
    </row>
    <row r="83" spans="1:22" x14ac:dyDescent="0.3">
      <c r="A83" s="25" t="s">
        <v>1384</v>
      </c>
      <c r="B83" s="25">
        <v>270</v>
      </c>
      <c r="C83" s="25">
        <v>306</v>
      </c>
      <c r="D83" s="25">
        <v>524</v>
      </c>
      <c r="E83" s="25">
        <v>21</v>
      </c>
      <c r="F83" s="25">
        <v>40</v>
      </c>
      <c r="G83" s="25">
        <v>27</v>
      </c>
      <c r="H83" s="25">
        <v>344.3</v>
      </c>
      <c r="I83" s="25">
        <v>444</v>
      </c>
      <c r="J83" s="25">
        <v>390</v>
      </c>
      <c r="K83" s="25" t="s">
        <v>1421</v>
      </c>
      <c r="L83" s="25">
        <v>132</v>
      </c>
      <c r="M83" s="25">
        <v>202</v>
      </c>
      <c r="N83" s="29">
        <v>2184</v>
      </c>
      <c r="O83" s="29">
        <v>8079</v>
      </c>
      <c r="Q83" t="str">
        <f t="shared" ref="Q83:Q90" si="12">A83</f>
        <v>HEM 500</v>
      </c>
      <c r="R83">
        <f t="shared" ref="R83:R90" si="13">D83/1000</f>
        <v>0.52400000000000002</v>
      </c>
      <c r="S83">
        <f t="shared" ref="S83:S90" si="14">C83/1000</f>
        <v>0.30599999999999999</v>
      </c>
      <c r="T83">
        <f t="shared" ref="T83:T90" si="15">E83/1000</f>
        <v>2.1000000000000001E-2</v>
      </c>
      <c r="U83">
        <f t="shared" ref="U83:U90" si="16">F83/1000</f>
        <v>0.04</v>
      </c>
      <c r="V83">
        <f t="shared" ref="V83:V90" si="17">G83/1000</f>
        <v>2.7E-2</v>
      </c>
    </row>
    <row r="84" spans="1:22" x14ac:dyDescent="0.3">
      <c r="A84" s="27" t="s">
        <v>1385</v>
      </c>
      <c r="B84" s="27">
        <v>278</v>
      </c>
      <c r="C84" s="27">
        <v>306</v>
      </c>
      <c r="D84" s="27">
        <v>572</v>
      </c>
      <c r="E84" s="27">
        <v>21</v>
      </c>
      <c r="F84" s="27">
        <v>40</v>
      </c>
      <c r="G84" s="27">
        <v>27</v>
      </c>
      <c r="H84" s="27">
        <v>354.4</v>
      </c>
      <c r="I84" s="27">
        <v>492</v>
      </c>
      <c r="J84" s="27">
        <v>438</v>
      </c>
      <c r="K84" s="27" t="s">
        <v>1421</v>
      </c>
      <c r="L84" s="27">
        <v>132</v>
      </c>
      <c r="M84" s="27">
        <v>202</v>
      </c>
      <c r="N84" s="28">
        <v>2280</v>
      </c>
      <c r="O84" s="28">
        <v>8195</v>
      </c>
      <c r="Q84" t="str">
        <f t="shared" si="12"/>
        <v>HEM 550</v>
      </c>
      <c r="R84">
        <f t="shared" si="13"/>
        <v>0.57199999999999995</v>
      </c>
      <c r="S84">
        <f t="shared" si="14"/>
        <v>0.30599999999999999</v>
      </c>
      <c r="T84">
        <f t="shared" si="15"/>
        <v>2.1000000000000001E-2</v>
      </c>
      <c r="U84">
        <f t="shared" si="16"/>
        <v>0.04</v>
      </c>
      <c r="V84">
        <f t="shared" si="17"/>
        <v>2.7E-2</v>
      </c>
    </row>
    <row r="85" spans="1:22" x14ac:dyDescent="0.3">
      <c r="A85" s="25" t="s">
        <v>1386</v>
      </c>
      <c r="B85" s="25">
        <v>285</v>
      </c>
      <c r="C85" s="25">
        <v>305</v>
      </c>
      <c r="D85" s="25">
        <v>620</v>
      </c>
      <c r="E85" s="25">
        <v>21</v>
      </c>
      <c r="F85" s="25">
        <v>40</v>
      </c>
      <c r="G85" s="25">
        <v>27</v>
      </c>
      <c r="H85" s="25">
        <v>363.7</v>
      </c>
      <c r="I85" s="25">
        <v>540</v>
      </c>
      <c r="J85" s="25">
        <v>486</v>
      </c>
      <c r="K85" s="25" t="s">
        <v>1421</v>
      </c>
      <c r="L85" s="25">
        <v>132</v>
      </c>
      <c r="M85" s="25">
        <v>200</v>
      </c>
      <c r="N85" s="29">
        <v>2372</v>
      </c>
      <c r="O85" s="29">
        <v>8308</v>
      </c>
      <c r="Q85" t="str">
        <f t="shared" si="12"/>
        <v>HEM 600</v>
      </c>
      <c r="R85">
        <f t="shared" si="13"/>
        <v>0.62</v>
      </c>
      <c r="S85">
        <f t="shared" si="14"/>
        <v>0.30499999999999999</v>
      </c>
      <c r="T85">
        <f t="shared" si="15"/>
        <v>2.1000000000000001E-2</v>
      </c>
      <c r="U85">
        <f t="shared" si="16"/>
        <v>0.04</v>
      </c>
      <c r="V85">
        <f t="shared" si="17"/>
        <v>2.7E-2</v>
      </c>
    </row>
    <row r="86" spans="1:22" x14ac:dyDescent="0.3">
      <c r="A86" s="27" t="s">
        <v>1387</v>
      </c>
      <c r="B86" s="27">
        <v>293</v>
      </c>
      <c r="C86" s="27">
        <v>305</v>
      </c>
      <c r="D86" s="27">
        <v>668</v>
      </c>
      <c r="E86" s="27">
        <v>21</v>
      </c>
      <c r="F86" s="27">
        <v>40</v>
      </c>
      <c r="G86" s="27">
        <v>27</v>
      </c>
      <c r="H86" s="27">
        <v>373.7</v>
      </c>
      <c r="I86" s="27">
        <v>588</v>
      </c>
      <c r="J86" s="27">
        <v>534</v>
      </c>
      <c r="K86" s="27" t="s">
        <v>1421</v>
      </c>
      <c r="L86" s="27">
        <v>132</v>
      </c>
      <c r="M86" s="27">
        <v>200</v>
      </c>
      <c r="N86" s="28">
        <v>2468</v>
      </c>
      <c r="O86" s="28">
        <v>8411</v>
      </c>
      <c r="Q86" t="str">
        <f t="shared" si="12"/>
        <v>HEM 650</v>
      </c>
      <c r="R86">
        <f t="shared" si="13"/>
        <v>0.66800000000000004</v>
      </c>
      <c r="S86">
        <f t="shared" si="14"/>
        <v>0.30499999999999999</v>
      </c>
      <c r="T86">
        <f t="shared" si="15"/>
        <v>2.1000000000000001E-2</v>
      </c>
      <c r="U86">
        <f t="shared" si="16"/>
        <v>0.04</v>
      </c>
      <c r="V86">
        <f t="shared" si="17"/>
        <v>2.7E-2</v>
      </c>
    </row>
    <row r="87" spans="1:22" x14ac:dyDescent="0.3">
      <c r="A87" s="25" t="s">
        <v>1388</v>
      </c>
      <c r="B87" s="25">
        <v>301</v>
      </c>
      <c r="C87" s="25">
        <v>304</v>
      </c>
      <c r="D87" s="25">
        <v>716</v>
      </c>
      <c r="E87" s="25">
        <v>21</v>
      </c>
      <c r="F87" s="25">
        <v>40</v>
      </c>
      <c r="G87" s="25">
        <v>27</v>
      </c>
      <c r="H87" s="25">
        <v>383</v>
      </c>
      <c r="I87" s="25">
        <v>636</v>
      </c>
      <c r="J87" s="25">
        <v>582</v>
      </c>
      <c r="K87" s="25" t="s">
        <v>1421</v>
      </c>
      <c r="L87" s="25">
        <v>132</v>
      </c>
      <c r="M87" s="25">
        <v>200</v>
      </c>
      <c r="N87" s="29">
        <v>2560</v>
      </c>
      <c r="O87" s="29">
        <v>8513</v>
      </c>
      <c r="Q87" t="str">
        <f t="shared" si="12"/>
        <v>HEM 700</v>
      </c>
      <c r="R87">
        <f t="shared" si="13"/>
        <v>0.71599999999999997</v>
      </c>
      <c r="S87">
        <f t="shared" si="14"/>
        <v>0.30399999999999999</v>
      </c>
      <c r="T87">
        <f t="shared" si="15"/>
        <v>2.1000000000000001E-2</v>
      </c>
      <c r="U87">
        <f t="shared" si="16"/>
        <v>0.04</v>
      </c>
      <c r="V87">
        <f t="shared" si="17"/>
        <v>2.7E-2</v>
      </c>
    </row>
    <row r="88" spans="1:22" x14ac:dyDescent="0.3">
      <c r="A88" s="27" t="s">
        <v>1389</v>
      </c>
      <c r="B88" s="27">
        <v>317</v>
      </c>
      <c r="C88" s="27">
        <v>303</v>
      </c>
      <c r="D88" s="27">
        <v>814</v>
      </c>
      <c r="E88" s="27">
        <v>21</v>
      </c>
      <c r="F88" s="27">
        <v>40</v>
      </c>
      <c r="G88" s="27">
        <v>30</v>
      </c>
      <c r="H88" s="27">
        <v>404.3</v>
      </c>
      <c r="I88" s="27">
        <v>734</v>
      </c>
      <c r="J88" s="27">
        <v>674</v>
      </c>
      <c r="K88" s="27" t="s">
        <v>1421</v>
      </c>
      <c r="L88" s="27">
        <v>138</v>
      </c>
      <c r="M88" s="27">
        <v>198</v>
      </c>
      <c r="N88" s="28">
        <v>2746</v>
      </c>
      <c r="O88" s="28">
        <v>8655</v>
      </c>
      <c r="Q88" t="str">
        <f t="shared" si="12"/>
        <v>HEM 800</v>
      </c>
      <c r="R88">
        <f t="shared" si="13"/>
        <v>0.81399999999999995</v>
      </c>
      <c r="S88">
        <f t="shared" si="14"/>
        <v>0.30299999999999999</v>
      </c>
      <c r="T88">
        <f t="shared" si="15"/>
        <v>2.1000000000000001E-2</v>
      </c>
      <c r="U88">
        <f t="shared" si="16"/>
        <v>0.04</v>
      </c>
      <c r="V88">
        <f t="shared" si="17"/>
        <v>0.03</v>
      </c>
    </row>
    <row r="89" spans="1:22" x14ac:dyDescent="0.3">
      <c r="A89" s="25" t="s">
        <v>1390</v>
      </c>
      <c r="B89" s="25">
        <v>333</v>
      </c>
      <c r="C89" s="25">
        <v>302</v>
      </c>
      <c r="D89" s="25">
        <v>910</v>
      </c>
      <c r="E89" s="25">
        <v>21</v>
      </c>
      <c r="F89" s="25">
        <v>40</v>
      </c>
      <c r="G89" s="25">
        <v>30</v>
      </c>
      <c r="H89" s="25">
        <v>423.6</v>
      </c>
      <c r="I89" s="25">
        <v>830</v>
      </c>
      <c r="J89" s="25">
        <v>770</v>
      </c>
      <c r="K89" s="25" t="s">
        <v>1421</v>
      </c>
      <c r="L89" s="25">
        <v>138</v>
      </c>
      <c r="M89" s="25">
        <v>198</v>
      </c>
      <c r="N89" s="29">
        <v>2934</v>
      </c>
      <c r="O89" s="29">
        <v>8824</v>
      </c>
      <c r="Q89" t="str">
        <f t="shared" si="12"/>
        <v>HEM 900</v>
      </c>
      <c r="R89">
        <f t="shared" si="13"/>
        <v>0.91</v>
      </c>
      <c r="S89">
        <f t="shared" si="14"/>
        <v>0.30199999999999999</v>
      </c>
      <c r="T89">
        <f t="shared" si="15"/>
        <v>2.1000000000000001E-2</v>
      </c>
      <c r="U89">
        <f t="shared" si="16"/>
        <v>0.04</v>
      </c>
      <c r="V89">
        <f t="shared" si="17"/>
        <v>0.03</v>
      </c>
    </row>
    <row r="90" spans="1:22" x14ac:dyDescent="0.3">
      <c r="A90" s="33" t="s">
        <v>1391</v>
      </c>
      <c r="B90" s="33">
        <v>349</v>
      </c>
      <c r="C90" s="33">
        <v>302</v>
      </c>
      <c r="D90" s="33">
        <v>1008</v>
      </c>
      <c r="E90" s="33">
        <v>21</v>
      </c>
      <c r="F90" s="33">
        <v>40</v>
      </c>
      <c r="G90" s="33">
        <v>30</v>
      </c>
      <c r="H90" s="33">
        <v>444.2</v>
      </c>
      <c r="I90" s="33">
        <v>928</v>
      </c>
      <c r="J90" s="33">
        <v>868</v>
      </c>
      <c r="K90" s="33" t="s">
        <v>1421</v>
      </c>
      <c r="L90" s="33">
        <v>138</v>
      </c>
      <c r="M90" s="33">
        <v>198</v>
      </c>
      <c r="N90" s="34">
        <v>3130</v>
      </c>
      <c r="O90" s="34">
        <v>8978</v>
      </c>
      <c r="Q90" t="str">
        <f t="shared" si="12"/>
        <v>HEM 1000</v>
      </c>
      <c r="R90">
        <f t="shared" si="13"/>
        <v>1.008</v>
      </c>
      <c r="S90">
        <f t="shared" si="14"/>
        <v>0.30199999999999999</v>
      </c>
      <c r="T90">
        <f t="shared" si="15"/>
        <v>2.1000000000000001E-2</v>
      </c>
      <c r="U90">
        <f t="shared" si="16"/>
        <v>0.04</v>
      </c>
      <c r="V90">
        <f t="shared" si="17"/>
        <v>0.03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6"/>
  <sheetViews>
    <sheetView workbookViewId="0">
      <selection activeCell="V1" sqref="V1:AA36"/>
    </sheetView>
  </sheetViews>
  <sheetFormatPr defaultRowHeight="14.4" x14ac:dyDescent="0.3"/>
  <cols>
    <col min="22" max="22" width="19.33203125" customWidth="1"/>
  </cols>
  <sheetData>
    <row r="1" spans="1:27" x14ac:dyDescent="0.3">
      <c r="A1" s="1">
        <v>356</v>
      </c>
      <c r="B1" s="1" t="s">
        <v>0</v>
      </c>
      <c r="C1" s="1">
        <v>406</v>
      </c>
      <c r="D1" s="2" t="s">
        <v>0</v>
      </c>
      <c r="E1" s="1">
        <v>634</v>
      </c>
      <c r="F1" s="1"/>
      <c r="G1" s="1">
        <v>633.9</v>
      </c>
      <c r="H1" s="1">
        <v>474.6</v>
      </c>
      <c r="I1" s="1">
        <v>424</v>
      </c>
      <c r="J1" s="1">
        <v>47.6</v>
      </c>
      <c r="K1" s="1">
        <v>77</v>
      </c>
      <c r="L1" s="1">
        <v>15.2</v>
      </c>
      <c r="M1" s="1">
        <v>290.2</v>
      </c>
      <c r="N1" s="1">
        <v>6.1</v>
      </c>
      <c r="O1" s="1">
        <v>2.25</v>
      </c>
      <c r="P1" s="1">
        <v>26</v>
      </c>
      <c r="Q1" s="1">
        <v>200</v>
      </c>
      <c r="R1" s="1">
        <v>94</v>
      </c>
      <c r="S1" s="1">
        <v>2.52</v>
      </c>
      <c r="T1" s="1">
        <v>3.98</v>
      </c>
      <c r="V1" t="str">
        <f>"UC " &amp; _xlfn.CONCAT(A1:F1)</f>
        <v>UC 356x406x634</v>
      </c>
      <c r="W1">
        <f>H1/1000</f>
        <v>0.47460000000000002</v>
      </c>
      <c r="X1">
        <f>I1/1000</f>
        <v>0.42399999999999999</v>
      </c>
      <c r="Y1">
        <f t="shared" ref="Y1:AA1" si="0">J1/1000</f>
        <v>4.7600000000000003E-2</v>
      </c>
      <c r="Z1">
        <f t="shared" si="0"/>
        <v>7.6999999999999999E-2</v>
      </c>
      <c r="AA1">
        <f t="shared" si="0"/>
        <v>1.52E-2</v>
      </c>
    </row>
    <row r="2" spans="1:27" x14ac:dyDescent="0.3">
      <c r="A2" s="1">
        <v>356</v>
      </c>
      <c r="B2" s="1" t="s">
        <v>0</v>
      </c>
      <c r="C2" s="1">
        <v>406</v>
      </c>
      <c r="D2" s="2" t="s">
        <v>0</v>
      </c>
      <c r="E2" s="1">
        <v>551</v>
      </c>
      <c r="F2" s="1"/>
      <c r="G2" s="1">
        <v>551</v>
      </c>
      <c r="H2" s="1">
        <v>455.6</v>
      </c>
      <c r="I2" s="1">
        <v>418.5</v>
      </c>
      <c r="J2" s="1">
        <v>42.1</v>
      </c>
      <c r="K2" s="1">
        <v>67.5</v>
      </c>
      <c r="L2" s="1">
        <v>15.2</v>
      </c>
      <c r="M2" s="1">
        <v>290.2</v>
      </c>
      <c r="N2" s="1">
        <v>6.89</v>
      </c>
      <c r="O2" s="1">
        <v>2.56</v>
      </c>
      <c r="P2" s="1">
        <v>23</v>
      </c>
      <c r="Q2" s="1">
        <v>200</v>
      </c>
      <c r="R2" s="1">
        <v>84</v>
      </c>
      <c r="S2" s="1">
        <v>2.4700000000000002</v>
      </c>
      <c r="T2" s="1">
        <v>4.4800000000000004</v>
      </c>
      <c r="V2" t="str">
        <f t="shared" ref="V2:V36" si="1">"UC " &amp; _xlfn.CONCAT(A2:F2)</f>
        <v>UC 356x406x551</v>
      </c>
      <c r="W2">
        <f t="shared" ref="W2:W36" si="2">H2/1000</f>
        <v>0.4556</v>
      </c>
      <c r="X2">
        <f t="shared" ref="X2:X36" si="3">I2/1000</f>
        <v>0.41849999999999998</v>
      </c>
      <c r="Y2">
        <f t="shared" ref="Y2:Y36" si="4">J2/1000</f>
        <v>4.2099999999999999E-2</v>
      </c>
      <c r="Z2">
        <f t="shared" ref="Z2:Z36" si="5">K2/1000</f>
        <v>6.7500000000000004E-2</v>
      </c>
      <c r="AA2">
        <f t="shared" ref="AA2:AA36" si="6">L2/1000</f>
        <v>1.52E-2</v>
      </c>
    </row>
    <row r="3" spans="1:27" x14ac:dyDescent="0.3">
      <c r="A3" s="1">
        <v>356</v>
      </c>
      <c r="B3" s="1" t="s">
        <v>0</v>
      </c>
      <c r="C3" s="1">
        <v>406</v>
      </c>
      <c r="D3" s="2" t="s">
        <v>0</v>
      </c>
      <c r="E3" s="1">
        <v>467</v>
      </c>
      <c r="F3" s="1"/>
      <c r="G3" s="1">
        <v>467</v>
      </c>
      <c r="H3" s="1">
        <v>436.6</v>
      </c>
      <c r="I3" s="1">
        <v>412.2</v>
      </c>
      <c r="J3" s="1">
        <v>35.799999999999997</v>
      </c>
      <c r="K3" s="1">
        <v>58</v>
      </c>
      <c r="L3" s="1">
        <v>15.2</v>
      </c>
      <c r="M3" s="1">
        <v>290.2</v>
      </c>
      <c r="N3" s="1">
        <v>8.11</v>
      </c>
      <c r="O3" s="1">
        <v>2.98</v>
      </c>
      <c r="P3" s="1">
        <v>20</v>
      </c>
      <c r="Q3" s="1">
        <v>200</v>
      </c>
      <c r="R3" s="1">
        <v>74</v>
      </c>
      <c r="S3" s="1">
        <v>2.42</v>
      </c>
      <c r="T3" s="1">
        <v>5.18</v>
      </c>
      <c r="V3" t="str">
        <f t="shared" si="1"/>
        <v>UC 356x406x467</v>
      </c>
      <c r="W3">
        <f t="shared" si="2"/>
        <v>0.43660000000000004</v>
      </c>
      <c r="X3">
        <f t="shared" si="3"/>
        <v>0.41220000000000001</v>
      </c>
      <c r="Y3">
        <f t="shared" si="4"/>
        <v>3.5799999999999998E-2</v>
      </c>
      <c r="Z3">
        <f t="shared" si="5"/>
        <v>5.8000000000000003E-2</v>
      </c>
      <c r="AA3">
        <f t="shared" si="6"/>
        <v>1.52E-2</v>
      </c>
    </row>
    <row r="4" spans="1:27" x14ac:dyDescent="0.3">
      <c r="A4" s="1">
        <v>356</v>
      </c>
      <c r="B4" s="1" t="s">
        <v>0</v>
      </c>
      <c r="C4" s="1">
        <v>406</v>
      </c>
      <c r="D4" s="2" t="s">
        <v>0</v>
      </c>
      <c r="E4" s="1">
        <v>393</v>
      </c>
      <c r="F4" s="1"/>
      <c r="G4" s="1">
        <v>393</v>
      </c>
      <c r="H4" s="1">
        <v>419</v>
      </c>
      <c r="I4" s="1">
        <v>407</v>
      </c>
      <c r="J4" s="1">
        <v>30.6</v>
      </c>
      <c r="K4" s="1">
        <v>49.2</v>
      </c>
      <c r="L4" s="1">
        <v>15.2</v>
      </c>
      <c r="M4" s="1">
        <v>290.2</v>
      </c>
      <c r="N4" s="1">
        <v>9.48</v>
      </c>
      <c r="O4" s="1">
        <v>3.52</v>
      </c>
      <c r="P4" s="1">
        <v>17</v>
      </c>
      <c r="Q4" s="1">
        <v>200</v>
      </c>
      <c r="R4" s="1">
        <v>66</v>
      </c>
      <c r="S4" s="1">
        <v>2.38</v>
      </c>
      <c r="T4" s="1">
        <v>6.06</v>
      </c>
      <c r="V4" t="str">
        <f t="shared" si="1"/>
        <v>UC 356x406x393</v>
      </c>
      <c r="W4">
        <f t="shared" si="2"/>
        <v>0.41899999999999998</v>
      </c>
      <c r="X4">
        <f t="shared" si="3"/>
        <v>0.40699999999999997</v>
      </c>
      <c r="Y4">
        <f t="shared" si="4"/>
        <v>3.0600000000000002E-2</v>
      </c>
      <c r="Z4">
        <f t="shared" si="5"/>
        <v>4.9200000000000001E-2</v>
      </c>
      <c r="AA4">
        <f t="shared" si="6"/>
        <v>1.52E-2</v>
      </c>
    </row>
    <row r="5" spans="1:27" x14ac:dyDescent="0.3">
      <c r="A5" s="1">
        <v>356</v>
      </c>
      <c r="B5" s="1" t="s">
        <v>0</v>
      </c>
      <c r="C5" s="1">
        <v>406</v>
      </c>
      <c r="D5" s="2" t="s">
        <v>0</v>
      </c>
      <c r="E5" s="1">
        <v>340</v>
      </c>
      <c r="F5" s="1"/>
      <c r="G5" s="1">
        <v>339.9</v>
      </c>
      <c r="H5" s="1">
        <v>406.4</v>
      </c>
      <c r="I5" s="1">
        <v>403</v>
      </c>
      <c r="J5" s="1">
        <v>26.6</v>
      </c>
      <c r="K5" s="1">
        <v>42.9</v>
      </c>
      <c r="L5" s="1">
        <v>15.2</v>
      </c>
      <c r="M5" s="1">
        <v>290.2</v>
      </c>
      <c r="N5" s="1">
        <v>10.9</v>
      </c>
      <c r="O5" s="1">
        <v>4.03</v>
      </c>
      <c r="P5" s="1">
        <v>15</v>
      </c>
      <c r="Q5" s="1">
        <v>200</v>
      </c>
      <c r="R5" s="1">
        <v>60</v>
      </c>
      <c r="S5" s="1">
        <v>2.35</v>
      </c>
      <c r="T5" s="1">
        <v>6.91</v>
      </c>
      <c r="V5" t="str">
        <f t="shared" si="1"/>
        <v>UC 356x406x340</v>
      </c>
      <c r="W5">
        <f t="shared" si="2"/>
        <v>0.40639999999999998</v>
      </c>
      <c r="X5">
        <f t="shared" si="3"/>
        <v>0.40300000000000002</v>
      </c>
      <c r="Y5">
        <f t="shared" si="4"/>
        <v>2.6600000000000002E-2</v>
      </c>
      <c r="Z5">
        <f t="shared" si="5"/>
        <v>4.2900000000000001E-2</v>
      </c>
      <c r="AA5">
        <f t="shared" si="6"/>
        <v>1.52E-2</v>
      </c>
    </row>
    <row r="6" spans="1:27" x14ac:dyDescent="0.3">
      <c r="A6" s="1">
        <v>356</v>
      </c>
      <c r="B6" s="1" t="s">
        <v>0</v>
      </c>
      <c r="C6" s="1">
        <v>406</v>
      </c>
      <c r="D6" s="2" t="s">
        <v>0</v>
      </c>
      <c r="E6" s="1">
        <v>287</v>
      </c>
      <c r="F6" s="1"/>
      <c r="G6" s="1">
        <v>287.10000000000002</v>
      </c>
      <c r="H6" s="1">
        <v>393.6</v>
      </c>
      <c r="I6" s="1">
        <v>399</v>
      </c>
      <c r="J6" s="1">
        <v>22.6</v>
      </c>
      <c r="K6" s="1">
        <v>36.5</v>
      </c>
      <c r="L6" s="1">
        <v>15.2</v>
      </c>
      <c r="M6" s="1">
        <v>290.2</v>
      </c>
      <c r="N6" s="1">
        <v>12.8</v>
      </c>
      <c r="O6" s="1">
        <v>4.74</v>
      </c>
      <c r="P6" s="1">
        <v>13</v>
      </c>
      <c r="Q6" s="1">
        <v>200</v>
      </c>
      <c r="R6" s="1">
        <v>52</v>
      </c>
      <c r="S6" s="1">
        <v>2.31</v>
      </c>
      <c r="T6" s="1">
        <v>8.0500000000000007</v>
      </c>
      <c r="V6" t="str">
        <f t="shared" si="1"/>
        <v>UC 356x406x287</v>
      </c>
      <c r="W6">
        <f t="shared" si="2"/>
        <v>0.39360000000000001</v>
      </c>
      <c r="X6">
        <f t="shared" si="3"/>
        <v>0.39900000000000002</v>
      </c>
      <c r="Y6">
        <f t="shared" si="4"/>
        <v>2.2600000000000002E-2</v>
      </c>
      <c r="Z6">
        <f t="shared" si="5"/>
        <v>3.6499999999999998E-2</v>
      </c>
      <c r="AA6">
        <f t="shared" si="6"/>
        <v>1.52E-2</v>
      </c>
    </row>
    <row r="7" spans="1:27" x14ac:dyDescent="0.3">
      <c r="A7" s="1">
        <v>356</v>
      </c>
      <c r="B7" s="1" t="s">
        <v>0</v>
      </c>
      <c r="C7" s="1">
        <v>406</v>
      </c>
      <c r="D7" s="2" t="s">
        <v>0</v>
      </c>
      <c r="E7" s="1">
        <v>235</v>
      </c>
      <c r="F7" s="1"/>
      <c r="G7" s="1">
        <v>235.1</v>
      </c>
      <c r="H7" s="1">
        <v>381</v>
      </c>
      <c r="I7" s="1">
        <v>394.8</v>
      </c>
      <c r="J7" s="1">
        <v>18.399999999999999</v>
      </c>
      <c r="K7" s="1">
        <v>30.2</v>
      </c>
      <c r="L7" s="1">
        <v>15.2</v>
      </c>
      <c r="M7" s="1">
        <v>290.2</v>
      </c>
      <c r="N7" s="1">
        <v>15.8</v>
      </c>
      <c r="O7" s="1">
        <v>5.73</v>
      </c>
      <c r="P7" s="1">
        <v>11</v>
      </c>
      <c r="Q7" s="1">
        <v>200</v>
      </c>
      <c r="R7" s="1">
        <v>46</v>
      </c>
      <c r="S7" s="1">
        <v>2.2799999999999998</v>
      </c>
      <c r="T7" s="1">
        <v>9.6999999999999993</v>
      </c>
      <c r="V7" t="str">
        <f t="shared" si="1"/>
        <v>UC 356x406x235</v>
      </c>
      <c r="W7">
        <f t="shared" si="2"/>
        <v>0.38100000000000001</v>
      </c>
      <c r="X7">
        <f t="shared" si="3"/>
        <v>0.39479999999999998</v>
      </c>
      <c r="Y7">
        <f t="shared" si="4"/>
        <v>1.84E-2</v>
      </c>
      <c r="Z7">
        <f t="shared" si="5"/>
        <v>3.0199999999999998E-2</v>
      </c>
      <c r="AA7">
        <f t="shared" si="6"/>
        <v>1.52E-2</v>
      </c>
    </row>
    <row r="8" spans="1:27" x14ac:dyDescent="0.3">
      <c r="A8" s="1">
        <v>356</v>
      </c>
      <c r="B8" s="1" t="s">
        <v>0</v>
      </c>
      <c r="C8" s="1">
        <v>368</v>
      </c>
      <c r="D8" s="2" t="s">
        <v>0</v>
      </c>
      <c r="E8" s="1">
        <v>202</v>
      </c>
      <c r="F8" s="1"/>
      <c r="G8" s="1">
        <v>201.9</v>
      </c>
      <c r="H8" s="1">
        <v>374.6</v>
      </c>
      <c r="I8" s="1">
        <v>374.7</v>
      </c>
      <c r="J8" s="1">
        <v>16.5</v>
      </c>
      <c r="K8" s="1">
        <v>27</v>
      </c>
      <c r="L8" s="1">
        <v>15.2</v>
      </c>
      <c r="M8" s="1">
        <v>290.2</v>
      </c>
      <c r="N8" s="1">
        <v>17.600000000000001</v>
      </c>
      <c r="O8" s="1">
        <v>6.07</v>
      </c>
      <c r="P8" s="1">
        <v>10</v>
      </c>
      <c r="Q8" s="1">
        <v>190</v>
      </c>
      <c r="R8" s="1">
        <v>44</v>
      </c>
      <c r="S8" s="1">
        <v>2.19</v>
      </c>
      <c r="T8" s="1">
        <v>10.8</v>
      </c>
      <c r="V8" t="str">
        <f t="shared" si="1"/>
        <v>UC 356x368x202</v>
      </c>
      <c r="W8">
        <f t="shared" si="2"/>
        <v>0.37460000000000004</v>
      </c>
      <c r="X8">
        <f t="shared" si="3"/>
        <v>0.37469999999999998</v>
      </c>
      <c r="Y8">
        <f t="shared" si="4"/>
        <v>1.6500000000000001E-2</v>
      </c>
      <c r="Z8">
        <f t="shared" si="5"/>
        <v>2.7E-2</v>
      </c>
      <c r="AA8">
        <f t="shared" si="6"/>
        <v>1.52E-2</v>
      </c>
    </row>
    <row r="9" spans="1:27" x14ac:dyDescent="0.3">
      <c r="A9" s="1">
        <v>356</v>
      </c>
      <c r="B9" s="1" t="s">
        <v>0</v>
      </c>
      <c r="C9" s="1">
        <v>368</v>
      </c>
      <c r="D9" s="2" t="s">
        <v>0</v>
      </c>
      <c r="E9" s="1">
        <v>177</v>
      </c>
      <c r="F9" s="1"/>
      <c r="G9" s="1">
        <v>177</v>
      </c>
      <c r="H9" s="1">
        <v>368.2</v>
      </c>
      <c r="I9" s="1">
        <v>372.6</v>
      </c>
      <c r="J9" s="1">
        <v>14.4</v>
      </c>
      <c r="K9" s="1">
        <v>23.8</v>
      </c>
      <c r="L9" s="1">
        <v>15.2</v>
      </c>
      <c r="M9" s="1">
        <v>290.2</v>
      </c>
      <c r="N9" s="1">
        <v>20.2</v>
      </c>
      <c r="O9" s="1">
        <v>6.89</v>
      </c>
      <c r="P9" s="1">
        <v>9</v>
      </c>
      <c r="Q9" s="1">
        <v>190</v>
      </c>
      <c r="R9" s="1">
        <v>40</v>
      </c>
      <c r="S9" s="1">
        <v>2.17</v>
      </c>
      <c r="T9" s="1">
        <v>12.3</v>
      </c>
      <c r="V9" t="str">
        <f t="shared" si="1"/>
        <v>UC 356x368x177</v>
      </c>
      <c r="W9">
        <f t="shared" si="2"/>
        <v>0.36819999999999997</v>
      </c>
      <c r="X9">
        <f t="shared" si="3"/>
        <v>0.37260000000000004</v>
      </c>
      <c r="Y9">
        <f t="shared" si="4"/>
        <v>1.44E-2</v>
      </c>
      <c r="Z9">
        <f t="shared" si="5"/>
        <v>2.3800000000000002E-2</v>
      </c>
      <c r="AA9">
        <f t="shared" si="6"/>
        <v>1.52E-2</v>
      </c>
    </row>
    <row r="10" spans="1:27" x14ac:dyDescent="0.3">
      <c r="A10" s="1">
        <v>356</v>
      </c>
      <c r="B10" s="1" t="s">
        <v>0</v>
      </c>
      <c r="C10" s="1">
        <v>368</v>
      </c>
      <c r="D10" s="2" t="s">
        <v>0</v>
      </c>
      <c r="E10" s="1">
        <v>153</v>
      </c>
      <c r="F10" s="1"/>
      <c r="G10" s="1">
        <v>152.9</v>
      </c>
      <c r="H10" s="1">
        <v>362</v>
      </c>
      <c r="I10" s="1">
        <v>370.5</v>
      </c>
      <c r="J10" s="1">
        <v>12.3</v>
      </c>
      <c r="K10" s="1">
        <v>20.7</v>
      </c>
      <c r="L10" s="1">
        <v>15.2</v>
      </c>
      <c r="M10" s="1">
        <v>290.2</v>
      </c>
      <c r="N10" s="1">
        <v>23.6</v>
      </c>
      <c r="O10" s="1">
        <v>7.92</v>
      </c>
      <c r="P10" s="1">
        <v>8</v>
      </c>
      <c r="Q10" s="1">
        <v>190</v>
      </c>
      <c r="R10" s="1">
        <v>36</v>
      </c>
      <c r="S10" s="1">
        <v>2.16</v>
      </c>
      <c r="T10" s="1">
        <v>14.1</v>
      </c>
      <c r="V10" t="str">
        <f t="shared" si="1"/>
        <v>UC 356x368x153</v>
      </c>
      <c r="W10">
        <f t="shared" si="2"/>
        <v>0.36199999999999999</v>
      </c>
      <c r="X10">
        <f t="shared" si="3"/>
        <v>0.3705</v>
      </c>
      <c r="Y10">
        <f t="shared" si="4"/>
        <v>1.23E-2</v>
      </c>
      <c r="Z10">
        <f t="shared" si="5"/>
        <v>2.07E-2</v>
      </c>
      <c r="AA10">
        <f t="shared" si="6"/>
        <v>1.52E-2</v>
      </c>
    </row>
    <row r="11" spans="1:27" x14ac:dyDescent="0.3">
      <c r="A11" s="1">
        <v>356</v>
      </c>
      <c r="B11" s="1" t="s">
        <v>0</v>
      </c>
      <c r="C11" s="1">
        <v>368</v>
      </c>
      <c r="D11" s="2" t="s">
        <v>0</v>
      </c>
      <c r="E11" s="1">
        <v>129</v>
      </c>
      <c r="F11" s="1"/>
      <c r="G11" s="1">
        <v>129</v>
      </c>
      <c r="H11" s="1">
        <v>355.6</v>
      </c>
      <c r="I11" s="1">
        <v>368.6</v>
      </c>
      <c r="J11" s="1">
        <v>10.4</v>
      </c>
      <c r="K11" s="1">
        <v>17.5</v>
      </c>
      <c r="L11" s="1">
        <v>15.2</v>
      </c>
      <c r="M11" s="1">
        <v>290.2</v>
      </c>
      <c r="N11" s="1">
        <v>27.9</v>
      </c>
      <c r="O11" s="1">
        <v>9.3699999999999992</v>
      </c>
      <c r="P11" s="1">
        <v>7</v>
      </c>
      <c r="Q11" s="1">
        <v>190</v>
      </c>
      <c r="R11" s="1">
        <v>34</v>
      </c>
      <c r="S11" s="1">
        <v>2.14</v>
      </c>
      <c r="T11" s="1">
        <v>16.600000000000001</v>
      </c>
      <c r="V11" t="str">
        <f t="shared" si="1"/>
        <v>UC 356x368x129</v>
      </c>
      <c r="W11">
        <f t="shared" si="2"/>
        <v>0.35560000000000003</v>
      </c>
      <c r="X11">
        <f t="shared" si="3"/>
        <v>0.36860000000000004</v>
      </c>
      <c r="Y11">
        <f t="shared" si="4"/>
        <v>1.04E-2</v>
      </c>
      <c r="Z11">
        <f t="shared" si="5"/>
        <v>1.7500000000000002E-2</v>
      </c>
      <c r="AA11">
        <f t="shared" si="6"/>
        <v>1.52E-2</v>
      </c>
    </row>
    <row r="12" spans="1:27" x14ac:dyDescent="0.3">
      <c r="A12" s="1">
        <v>305</v>
      </c>
      <c r="B12" s="1" t="s">
        <v>0</v>
      </c>
      <c r="C12" s="1">
        <v>305</v>
      </c>
      <c r="D12" s="2" t="s">
        <v>0</v>
      </c>
      <c r="E12" s="1">
        <v>283</v>
      </c>
      <c r="F12" s="1"/>
      <c r="G12" s="1">
        <v>282.89999999999998</v>
      </c>
      <c r="H12" s="1">
        <v>365.3</v>
      </c>
      <c r="I12" s="1">
        <v>322.2</v>
      </c>
      <c r="J12" s="1">
        <v>26.8</v>
      </c>
      <c r="K12" s="1">
        <v>44.1</v>
      </c>
      <c r="L12" s="1">
        <v>15.2</v>
      </c>
      <c r="M12" s="1">
        <v>246.7</v>
      </c>
      <c r="N12" s="1">
        <v>9.2100000000000009</v>
      </c>
      <c r="O12" s="1">
        <v>3</v>
      </c>
      <c r="P12" s="1">
        <v>15</v>
      </c>
      <c r="Q12" s="1">
        <v>158</v>
      </c>
      <c r="R12" s="1">
        <v>60</v>
      </c>
      <c r="S12" s="1">
        <v>1.94</v>
      </c>
      <c r="T12" s="1">
        <v>6.86</v>
      </c>
      <c r="V12" t="str">
        <f t="shared" si="1"/>
        <v>UC 305x305x283</v>
      </c>
      <c r="W12">
        <f t="shared" si="2"/>
        <v>0.36530000000000001</v>
      </c>
      <c r="X12">
        <f t="shared" si="3"/>
        <v>0.32219999999999999</v>
      </c>
      <c r="Y12">
        <f t="shared" si="4"/>
        <v>2.6800000000000001E-2</v>
      </c>
      <c r="Z12">
        <f t="shared" si="5"/>
        <v>4.41E-2</v>
      </c>
      <c r="AA12">
        <f t="shared" si="6"/>
        <v>1.52E-2</v>
      </c>
    </row>
    <row r="13" spans="1:27" x14ac:dyDescent="0.3">
      <c r="A13" s="1">
        <v>305</v>
      </c>
      <c r="B13" s="1" t="s">
        <v>0</v>
      </c>
      <c r="C13" s="1">
        <v>305</v>
      </c>
      <c r="D13" s="2" t="s">
        <v>0</v>
      </c>
      <c r="E13" s="1">
        <v>240</v>
      </c>
      <c r="F13" s="1"/>
      <c r="G13" s="1">
        <v>240</v>
      </c>
      <c r="H13" s="1">
        <v>352.5</v>
      </c>
      <c r="I13" s="1">
        <v>318.39999999999998</v>
      </c>
      <c r="J13" s="1">
        <v>23</v>
      </c>
      <c r="K13" s="1">
        <v>37.700000000000003</v>
      </c>
      <c r="L13" s="1">
        <v>15.2</v>
      </c>
      <c r="M13" s="1">
        <v>246.7</v>
      </c>
      <c r="N13" s="1">
        <v>10.7</v>
      </c>
      <c r="O13" s="1">
        <v>3.51</v>
      </c>
      <c r="P13" s="1">
        <v>14</v>
      </c>
      <c r="Q13" s="1">
        <v>158</v>
      </c>
      <c r="R13" s="1">
        <v>54</v>
      </c>
      <c r="S13" s="1">
        <v>1.91</v>
      </c>
      <c r="T13" s="1">
        <v>7.96</v>
      </c>
      <c r="V13" t="str">
        <f t="shared" si="1"/>
        <v>UC 305x305x240</v>
      </c>
      <c r="W13">
        <f t="shared" si="2"/>
        <v>0.35249999999999998</v>
      </c>
      <c r="X13">
        <f t="shared" si="3"/>
        <v>0.31839999999999996</v>
      </c>
      <c r="Y13">
        <f t="shared" si="4"/>
        <v>2.3E-2</v>
      </c>
      <c r="Z13">
        <f t="shared" si="5"/>
        <v>3.7700000000000004E-2</v>
      </c>
      <c r="AA13">
        <f t="shared" si="6"/>
        <v>1.52E-2</v>
      </c>
    </row>
    <row r="14" spans="1:27" x14ac:dyDescent="0.3">
      <c r="A14" s="1">
        <v>305</v>
      </c>
      <c r="B14" s="1" t="s">
        <v>0</v>
      </c>
      <c r="C14" s="1">
        <v>305</v>
      </c>
      <c r="D14" s="2" t="s">
        <v>0</v>
      </c>
      <c r="E14" s="1">
        <v>198</v>
      </c>
      <c r="F14" s="1"/>
      <c r="G14" s="1">
        <v>198.1</v>
      </c>
      <c r="H14" s="1">
        <v>339.9</v>
      </c>
      <c r="I14" s="1">
        <v>314.5</v>
      </c>
      <c r="J14" s="1">
        <v>19.100000000000001</v>
      </c>
      <c r="K14" s="1">
        <v>31.4</v>
      </c>
      <c r="L14" s="1">
        <v>15.2</v>
      </c>
      <c r="M14" s="1">
        <v>246.7</v>
      </c>
      <c r="N14" s="1">
        <v>12.9</v>
      </c>
      <c r="O14" s="1">
        <v>4.22</v>
      </c>
      <c r="P14" s="1">
        <v>12</v>
      </c>
      <c r="Q14" s="1">
        <v>158</v>
      </c>
      <c r="R14" s="1">
        <v>48</v>
      </c>
      <c r="S14" s="1">
        <v>1.87</v>
      </c>
      <c r="T14" s="1">
        <v>9.44</v>
      </c>
      <c r="V14" t="str">
        <f t="shared" si="1"/>
        <v>UC 305x305x198</v>
      </c>
      <c r="W14">
        <f t="shared" si="2"/>
        <v>0.33989999999999998</v>
      </c>
      <c r="X14">
        <f t="shared" si="3"/>
        <v>0.3145</v>
      </c>
      <c r="Y14">
        <f t="shared" si="4"/>
        <v>1.9100000000000002E-2</v>
      </c>
      <c r="Z14">
        <f t="shared" si="5"/>
        <v>3.1399999999999997E-2</v>
      </c>
      <c r="AA14">
        <f t="shared" si="6"/>
        <v>1.52E-2</v>
      </c>
    </row>
    <row r="15" spans="1:27" x14ac:dyDescent="0.3">
      <c r="A15" s="1">
        <v>305</v>
      </c>
      <c r="B15" s="1" t="s">
        <v>0</v>
      </c>
      <c r="C15" s="1">
        <v>305</v>
      </c>
      <c r="D15" s="2" t="s">
        <v>0</v>
      </c>
      <c r="E15" s="1">
        <v>158</v>
      </c>
      <c r="F15" s="1"/>
      <c r="G15" s="1">
        <v>158.1</v>
      </c>
      <c r="H15" s="1">
        <v>327.10000000000002</v>
      </c>
      <c r="I15" s="1">
        <v>311.2</v>
      </c>
      <c r="J15" s="1">
        <v>15.8</v>
      </c>
      <c r="K15" s="1">
        <v>25</v>
      </c>
      <c r="L15" s="1">
        <v>15.2</v>
      </c>
      <c r="M15" s="1">
        <v>246.7</v>
      </c>
      <c r="N15" s="1">
        <v>15.6</v>
      </c>
      <c r="O15" s="1">
        <v>5.3</v>
      </c>
      <c r="P15" s="1">
        <v>10</v>
      </c>
      <c r="Q15" s="1">
        <v>158</v>
      </c>
      <c r="R15" s="1">
        <v>42</v>
      </c>
      <c r="S15" s="1">
        <v>1.84</v>
      </c>
      <c r="T15" s="1">
        <v>11.6</v>
      </c>
      <c r="V15" t="str">
        <f t="shared" si="1"/>
        <v>UC 305x305x158</v>
      </c>
      <c r="W15">
        <f t="shared" si="2"/>
        <v>0.3271</v>
      </c>
      <c r="X15">
        <f t="shared" si="3"/>
        <v>0.31119999999999998</v>
      </c>
      <c r="Y15">
        <f t="shared" si="4"/>
        <v>1.5800000000000002E-2</v>
      </c>
      <c r="Z15">
        <f t="shared" si="5"/>
        <v>2.5000000000000001E-2</v>
      </c>
      <c r="AA15">
        <f t="shared" si="6"/>
        <v>1.52E-2</v>
      </c>
    </row>
    <row r="16" spans="1:27" x14ac:dyDescent="0.3">
      <c r="A16" s="1">
        <v>305</v>
      </c>
      <c r="B16" s="1" t="s">
        <v>0</v>
      </c>
      <c r="C16" s="1">
        <v>305</v>
      </c>
      <c r="D16" s="2" t="s">
        <v>0</v>
      </c>
      <c r="E16" s="1">
        <v>137</v>
      </c>
      <c r="F16" s="1"/>
      <c r="G16" s="1">
        <v>136.9</v>
      </c>
      <c r="H16" s="1">
        <v>320.5</v>
      </c>
      <c r="I16" s="1">
        <v>309.2</v>
      </c>
      <c r="J16" s="1">
        <v>13.8</v>
      </c>
      <c r="K16" s="1">
        <v>21.7</v>
      </c>
      <c r="L16" s="1">
        <v>15.2</v>
      </c>
      <c r="M16" s="1">
        <v>246.7</v>
      </c>
      <c r="N16" s="1">
        <v>17.899999999999999</v>
      </c>
      <c r="O16" s="1">
        <v>6.11</v>
      </c>
      <c r="P16" s="1">
        <v>9</v>
      </c>
      <c r="Q16" s="1">
        <v>158</v>
      </c>
      <c r="R16" s="1">
        <v>38</v>
      </c>
      <c r="S16" s="1">
        <v>1.82</v>
      </c>
      <c r="T16" s="1">
        <v>13.3</v>
      </c>
      <c r="V16" t="str">
        <f t="shared" si="1"/>
        <v>UC 305x305x137</v>
      </c>
      <c r="W16">
        <f t="shared" si="2"/>
        <v>0.32050000000000001</v>
      </c>
      <c r="X16">
        <f t="shared" si="3"/>
        <v>0.30919999999999997</v>
      </c>
      <c r="Y16">
        <f t="shared" si="4"/>
        <v>1.3800000000000002E-2</v>
      </c>
      <c r="Z16">
        <f t="shared" si="5"/>
        <v>2.1700000000000001E-2</v>
      </c>
      <c r="AA16">
        <f t="shared" si="6"/>
        <v>1.52E-2</v>
      </c>
    </row>
    <row r="17" spans="1:27" x14ac:dyDescent="0.3">
      <c r="A17" s="1">
        <v>305</v>
      </c>
      <c r="B17" s="1" t="s">
        <v>0</v>
      </c>
      <c r="C17" s="1">
        <v>305</v>
      </c>
      <c r="D17" s="2" t="s">
        <v>0</v>
      </c>
      <c r="E17" s="1">
        <v>118</v>
      </c>
      <c r="F17" s="1"/>
      <c r="G17" s="1">
        <v>117.9</v>
      </c>
      <c r="H17" s="1">
        <v>314.5</v>
      </c>
      <c r="I17" s="1">
        <v>307.39999999999998</v>
      </c>
      <c r="J17" s="1">
        <v>12</v>
      </c>
      <c r="K17" s="1">
        <v>18.7</v>
      </c>
      <c r="L17" s="1">
        <v>15.2</v>
      </c>
      <c r="M17" s="1">
        <v>246.7</v>
      </c>
      <c r="N17" s="1">
        <v>20.6</v>
      </c>
      <c r="O17" s="1">
        <v>7.09</v>
      </c>
      <c r="P17" s="1">
        <v>8</v>
      </c>
      <c r="Q17" s="1">
        <v>158</v>
      </c>
      <c r="R17" s="1">
        <v>34</v>
      </c>
      <c r="S17" s="1">
        <v>1.81</v>
      </c>
      <c r="T17" s="1">
        <v>15.4</v>
      </c>
      <c r="V17" t="str">
        <f t="shared" si="1"/>
        <v>UC 305x305x118</v>
      </c>
      <c r="W17">
        <f t="shared" si="2"/>
        <v>0.3145</v>
      </c>
      <c r="X17">
        <f t="shared" si="3"/>
        <v>0.30739999999999995</v>
      </c>
      <c r="Y17">
        <f t="shared" si="4"/>
        <v>1.2E-2</v>
      </c>
      <c r="Z17">
        <f t="shared" si="5"/>
        <v>1.8699999999999998E-2</v>
      </c>
      <c r="AA17">
        <f t="shared" si="6"/>
        <v>1.52E-2</v>
      </c>
    </row>
    <row r="18" spans="1:27" x14ac:dyDescent="0.3">
      <c r="A18" s="1">
        <v>305</v>
      </c>
      <c r="B18" s="1" t="s">
        <v>0</v>
      </c>
      <c r="C18" s="1">
        <v>305</v>
      </c>
      <c r="D18" s="2" t="s">
        <v>0</v>
      </c>
      <c r="E18" s="1">
        <v>97</v>
      </c>
      <c r="F18" s="1"/>
      <c r="G18" s="1">
        <v>96.9</v>
      </c>
      <c r="H18" s="1">
        <v>307.89999999999998</v>
      </c>
      <c r="I18" s="1">
        <v>305.3</v>
      </c>
      <c r="J18" s="1">
        <v>9.9</v>
      </c>
      <c r="K18" s="1">
        <v>15.4</v>
      </c>
      <c r="L18" s="1">
        <v>15.2</v>
      </c>
      <c r="M18" s="1">
        <v>246.7</v>
      </c>
      <c r="N18" s="1">
        <v>24.9</v>
      </c>
      <c r="O18" s="1">
        <v>8.6</v>
      </c>
      <c r="P18" s="1">
        <v>7</v>
      </c>
      <c r="Q18" s="1">
        <v>158</v>
      </c>
      <c r="R18" s="1">
        <v>32</v>
      </c>
      <c r="S18" s="1">
        <v>1.79</v>
      </c>
      <c r="T18" s="1">
        <v>18.5</v>
      </c>
      <c r="V18" t="str">
        <f t="shared" si="1"/>
        <v>UC 305x305x97</v>
      </c>
      <c r="W18">
        <f t="shared" si="2"/>
        <v>0.30789999999999995</v>
      </c>
      <c r="X18">
        <f t="shared" si="3"/>
        <v>0.30530000000000002</v>
      </c>
      <c r="Y18">
        <f t="shared" si="4"/>
        <v>9.9000000000000008E-3</v>
      </c>
      <c r="Z18">
        <f t="shared" si="5"/>
        <v>1.54E-2</v>
      </c>
      <c r="AA18">
        <f t="shared" si="6"/>
        <v>1.52E-2</v>
      </c>
    </row>
    <row r="19" spans="1:27" x14ac:dyDescent="0.3">
      <c r="A19" s="1">
        <v>254</v>
      </c>
      <c r="B19" s="1" t="s">
        <v>0</v>
      </c>
      <c r="C19" s="1">
        <v>254</v>
      </c>
      <c r="D19" s="2" t="s">
        <v>0</v>
      </c>
      <c r="E19" s="1">
        <v>167</v>
      </c>
      <c r="F19" s="1"/>
      <c r="G19" s="1">
        <v>167.1</v>
      </c>
      <c r="H19" s="1">
        <v>289.10000000000002</v>
      </c>
      <c r="I19" s="1">
        <v>265.2</v>
      </c>
      <c r="J19" s="1">
        <v>19.2</v>
      </c>
      <c r="K19" s="1">
        <v>31.7</v>
      </c>
      <c r="L19" s="1">
        <v>12.7</v>
      </c>
      <c r="M19" s="1">
        <v>200.3</v>
      </c>
      <c r="N19" s="1">
        <v>10.4</v>
      </c>
      <c r="O19" s="1">
        <v>3.48</v>
      </c>
      <c r="P19" s="1">
        <v>12</v>
      </c>
      <c r="Q19" s="1">
        <v>134</v>
      </c>
      <c r="R19" s="1">
        <v>46</v>
      </c>
      <c r="S19" s="1">
        <v>1.58</v>
      </c>
      <c r="T19" s="1">
        <v>9.4600000000000009</v>
      </c>
      <c r="V19" t="str">
        <f t="shared" si="1"/>
        <v>UC 254x254x167</v>
      </c>
      <c r="W19">
        <f t="shared" si="2"/>
        <v>0.28910000000000002</v>
      </c>
      <c r="X19">
        <f t="shared" si="3"/>
        <v>0.26519999999999999</v>
      </c>
      <c r="Y19">
        <f t="shared" si="4"/>
        <v>1.9199999999999998E-2</v>
      </c>
      <c r="Z19">
        <f t="shared" si="5"/>
        <v>3.1699999999999999E-2</v>
      </c>
      <c r="AA19">
        <f t="shared" si="6"/>
        <v>1.2699999999999999E-2</v>
      </c>
    </row>
    <row r="20" spans="1:27" x14ac:dyDescent="0.3">
      <c r="A20" s="1">
        <v>254</v>
      </c>
      <c r="B20" s="1" t="s">
        <v>0</v>
      </c>
      <c r="C20" s="1">
        <v>254</v>
      </c>
      <c r="D20" s="2" t="s">
        <v>0</v>
      </c>
      <c r="E20" s="1">
        <v>132</v>
      </c>
      <c r="F20" s="1"/>
      <c r="G20" s="1">
        <v>132</v>
      </c>
      <c r="H20" s="1">
        <v>276.3</v>
      </c>
      <c r="I20" s="1">
        <v>261.3</v>
      </c>
      <c r="J20" s="1">
        <v>15.3</v>
      </c>
      <c r="K20" s="1">
        <v>25.3</v>
      </c>
      <c r="L20" s="1">
        <v>12.7</v>
      </c>
      <c r="M20" s="1">
        <v>200.3</v>
      </c>
      <c r="N20" s="1">
        <v>13.1</v>
      </c>
      <c r="O20" s="1">
        <v>4.3600000000000003</v>
      </c>
      <c r="P20" s="1">
        <v>10</v>
      </c>
      <c r="Q20" s="1">
        <v>134</v>
      </c>
      <c r="R20" s="1">
        <v>38</v>
      </c>
      <c r="S20" s="1">
        <v>1.55</v>
      </c>
      <c r="T20" s="1">
        <v>11.7</v>
      </c>
      <c r="V20" t="str">
        <f t="shared" si="1"/>
        <v>UC 254x254x132</v>
      </c>
      <c r="W20">
        <f t="shared" si="2"/>
        <v>0.27629999999999999</v>
      </c>
      <c r="X20">
        <f t="shared" si="3"/>
        <v>0.26130000000000003</v>
      </c>
      <c r="Y20">
        <f t="shared" si="4"/>
        <v>1.5300000000000001E-2</v>
      </c>
      <c r="Z20">
        <f t="shared" si="5"/>
        <v>2.53E-2</v>
      </c>
      <c r="AA20">
        <f t="shared" si="6"/>
        <v>1.2699999999999999E-2</v>
      </c>
    </row>
    <row r="21" spans="1:27" x14ac:dyDescent="0.3">
      <c r="A21" s="1">
        <v>254</v>
      </c>
      <c r="B21" s="1" t="s">
        <v>0</v>
      </c>
      <c r="C21" s="1">
        <v>254</v>
      </c>
      <c r="D21" s="2" t="s">
        <v>0</v>
      </c>
      <c r="E21" s="1">
        <v>107</v>
      </c>
      <c r="F21" s="1"/>
      <c r="G21" s="1">
        <v>107.1</v>
      </c>
      <c r="H21" s="1">
        <v>266.7</v>
      </c>
      <c r="I21" s="1">
        <v>258.8</v>
      </c>
      <c r="J21" s="1">
        <v>12.8</v>
      </c>
      <c r="K21" s="1">
        <v>20.5</v>
      </c>
      <c r="L21" s="1">
        <v>12.7</v>
      </c>
      <c r="M21" s="1">
        <v>200.3</v>
      </c>
      <c r="N21" s="1">
        <v>15.6</v>
      </c>
      <c r="O21" s="1">
        <v>5.38</v>
      </c>
      <c r="P21" s="1">
        <v>8</v>
      </c>
      <c r="Q21" s="1">
        <v>134</v>
      </c>
      <c r="R21" s="1">
        <v>34</v>
      </c>
      <c r="S21" s="1">
        <v>1.52</v>
      </c>
      <c r="T21" s="1">
        <v>14.2</v>
      </c>
      <c r="V21" t="str">
        <f t="shared" si="1"/>
        <v>UC 254x254x107</v>
      </c>
      <c r="W21">
        <f t="shared" si="2"/>
        <v>0.26669999999999999</v>
      </c>
      <c r="X21">
        <f t="shared" si="3"/>
        <v>0.25880000000000003</v>
      </c>
      <c r="Y21">
        <f t="shared" si="4"/>
        <v>1.2800000000000001E-2</v>
      </c>
      <c r="Z21">
        <f t="shared" si="5"/>
        <v>2.0500000000000001E-2</v>
      </c>
      <c r="AA21">
        <f t="shared" si="6"/>
        <v>1.2699999999999999E-2</v>
      </c>
    </row>
    <row r="22" spans="1:27" x14ac:dyDescent="0.3">
      <c r="A22" s="1">
        <v>254</v>
      </c>
      <c r="B22" s="1" t="s">
        <v>0</v>
      </c>
      <c r="C22" s="1">
        <v>254</v>
      </c>
      <c r="D22" s="2" t="s">
        <v>0</v>
      </c>
      <c r="E22" s="1">
        <v>89</v>
      </c>
      <c r="F22" s="1"/>
      <c r="G22" s="1">
        <v>88.9</v>
      </c>
      <c r="H22" s="1">
        <v>260.3</v>
      </c>
      <c r="I22" s="1">
        <v>256.3</v>
      </c>
      <c r="J22" s="1">
        <v>10.3</v>
      </c>
      <c r="K22" s="1">
        <v>17.3</v>
      </c>
      <c r="L22" s="1">
        <v>12.7</v>
      </c>
      <c r="M22" s="1">
        <v>200.3</v>
      </c>
      <c r="N22" s="1">
        <v>19.399999999999999</v>
      </c>
      <c r="O22" s="1">
        <v>6.38</v>
      </c>
      <c r="P22" s="1">
        <v>7</v>
      </c>
      <c r="Q22" s="1">
        <v>134</v>
      </c>
      <c r="R22" s="1">
        <v>30</v>
      </c>
      <c r="S22" s="1">
        <v>1.5</v>
      </c>
      <c r="T22" s="1">
        <v>16.899999999999999</v>
      </c>
      <c r="V22" t="str">
        <f t="shared" si="1"/>
        <v>UC 254x254x89</v>
      </c>
      <c r="W22">
        <f t="shared" si="2"/>
        <v>0.26030000000000003</v>
      </c>
      <c r="X22">
        <f t="shared" si="3"/>
        <v>0.25630000000000003</v>
      </c>
      <c r="Y22">
        <f t="shared" si="4"/>
        <v>1.03E-2</v>
      </c>
      <c r="Z22">
        <f t="shared" si="5"/>
        <v>1.7299999999999999E-2</v>
      </c>
      <c r="AA22">
        <f t="shared" si="6"/>
        <v>1.2699999999999999E-2</v>
      </c>
    </row>
    <row r="23" spans="1:27" x14ac:dyDescent="0.3">
      <c r="A23" s="1">
        <v>254</v>
      </c>
      <c r="B23" s="1" t="s">
        <v>0</v>
      </c>
      <c r="C23" s="1">
        <v>254</v>
      </c>
      <c r="D23" s="2" t="s">
        <v>0</v>
      </c>
      <c r="E23" s="1">
        <v>73</v>
      </c>
      <c r="F23" s="1"/>
      <c r="G23" s="1">
        <v>73.099999999999994</v>
      </c>
      <c r="H23" s="1">
        <v>254.1</v>
      </c>
      <c r="I23" s="1">
        <v>254.6</v>
      </c>
      <c r="J23" s="1">
        <v>8.6</v>
      </c>
      <c r="K23" s="1">
        <v>14.2</v>
      </c>
      <c r="L23" s="1">
        <v>12.7</v>
      </c>
      <c r="M23" s="1">
        <v>200.3</v>
      </c>
      <c r="N23" s="1">
        <v>23.3</v>
      </c>
      <c r="O23" s="1">
        <v>7.77</v>
      </c>
      <c r="P23" s="1">
        <v>6</v>
      </c>
      <c r="Q23" s="1">
        <v>134</v>
      </c>
      <c r="R23" s="1">
        <v>28</v>
      </c>
      <c r="S23" s="1">
        <v>1.49</v>
      </c>
      <c r="T23" s="1">
        <v>20.399999999999999</v>
      </c>
      <c r="V23" t="str">
        <f t="shared" si="1"/>
        <v>UC 254x254x73</v>
      </c>
      <c r="W23">
        <f t="shared" si="2"/>
        <v>0.25409999999999999</v>
      </c>
      <c r="X23">
        <f t="shared" si="3"/>
        <v>0.25459999999999999</v>
      </c>
      <c r="Y23">
        <f t="shared" si="4"/>
        <v>8.6E-3</v>
      </c>
      <c r="Z23">
        <f t="shared" si="5"/>
        <v>1.4199999999999999E-2</v>
      </c>
      <c r="AA23">
        <f t="shared" si="6"/>
        <v>1.2699999999999999E-2</v>
      </c>
    </row>
    <row r="24" spans="1:27" x14ac:dyDescent="0.3">
      <c r="A24" s="1">
        <v>203</v>
      </c>
      <c r="B24" s="1" t="s">
        <v>0</v>
      </c>
      <c r="C24" s="1">
        <v>203</v>
      </c>
      <c r="D24" s="2" t="s">
        <v>0</v>
      </c>
      <c r="E24" s="1">
        <v>127</v>
      </c>
      <c r="F24" s="1" t="s">
        <v>1</v>
      </c>
      <c r="G24" s="1">
        <v>127.5</v>
      </c>
      <c r="H24" s="1">
        <v>241.4</v>
      </c>
      <c r="I24" s="1">
        <v>213.9</v>
      </c>
      <c r="J24" s="1">
        <v>18.100000000000001</v>
      </c>
      <c r="K24" s="1">
        <v>30.1</v>
      </c>
      <c r="L24" s="1">
        <v>10.199999999999999</v>
      </c>
      <c r="M24" s="1">
        <v>160.80000000000001</v>
      </c>
      <c r="N24" s="1">
        <v>8.8800000000000008</v>
      </c>
      <c r="O24" s="1">
        <v>2.91</v>
      </c>
      <c r="P24" s="1">
        <v>11</v>
      </c>
      <c r="Q24" s="1">
        <v>108</v>
      </c>
      <c r="R24" s="1">
        <v>42</v>
      </c>
      <c r="S24" s="1">
        <v>1.28</v>
      </c>
      <c r="T24" s="1">
        <v>10</v>
      </c>
      <c r="V24" t="str">
        <f t="shared" si="1"/>
        <v>UC 203x203x127 #</v>
      </c>
      <c r="W24">
        <f t="shared" si="2"/>
        <v>0.2414</v>
      </c>
      <c r="X24">
        <f t="shared" si="3"/>
        <v>0.21390000000000001</v>
      </c>
      <c r="Y24">
        <f t="shared" si="4"/>
        <v>1.8100000000000002E-2</v>
      </c>
      <c r="Z24">
        <f t="shared" si="5"/>
        <v>3.0100000000000002E-2</v>
      </c>
      <c r="AA24">
        <f t="shared" si="6"/>
        <v>1.0199999999999999E-2</v>
      </c>
    </row>
    <row r="25" spans="1:27" x14ac:dyDescent="0.3">
      <c r="A25" s="1">
        <v>203</v>
      </c>
      <c r="B25" s="1" t="s">
        <v>0</v>
      </c>
      <c r="C25" s="1">
        <v>203</v>
      </c>
      <c r="D25" s="2" t="s">
        <v>0</v>
      </c>
      <c r="E25" s="1">
        <v>113</v>
      </c>
      <c r="F25" s="1" t="s">
        <v>1</v>
      </c>
      <c r="G25" s="1">
        <v>113.5</v>
      </c>
      <c r="H25" s="1">
        <v>235</v>
      </c>
      <c r="I25" s="1">
        <v>212.1</v>
      </c>
      <c r="J25" s="1">
        <v>16.3</v>
      </c>
      <c r="K25" s="1">
        <v>26.9</v>
      </c>
      <c r="L25" s="1">
        <v>10.199999999999999</v>
      </c>
      <c r="M25" s="1">
        <v>160.80000000000001</v>
      </c>
      <c r="N25" s="1">
        <v>9.8699999999999992</v>
      </c>
      <c r="O25" s="1">
        <v>3.26</v>
      </c>
      <c r="P25" s="1">
        <v>10</v>
      </c>
      <c r="Q25" s="1">
        <v>108</v>
      </c>
      <c r="R25" s="1">
        <v>38</v>
      </c>
      <c r="S25" s="1">
        <v>1.27</v>
      </c>
      <c r="T25" s="1">
        <v>11.2</v>
      </c>
      <c r="V25" t="str">
        <f t="shared" si="1"/>
        <v>UC 203x203x113 #</v>
      </c>
      <c r="W25">
        <f t="shared" si="2"/>
        <v>0.23499999999999999</v>
      </c>
      <c r="X25">
        <f t="shared" si="3"/>
        <v>0.21209999999999998</v>
      </c>
      <c r="Y25">
        <f t="shared" si="4"/>
        <v>1.6300000000000002E-2</v>
      </c>
      <c r="Z25">
        <f t="shared" si="5"/>
        <v>2.69E-2</v>
      </c>
      <c r="AA25">
        <f t="shared" si="6"/>
        <v>1.0199999999999999E-2</v>
      </c>
    </row>
    <row r="26" spans="1:27" x14ac:dyDescent="0.3">
      <c r="A26" s="1">
        <v>203</v>
      </c>
      <c r="B26" s="1" t="s">
        <v>0</v>
      </c>
      <c r="C26" s="1">
        <v>203</v>
      </c>
      <c r="D26" s="2" t="s">
        <v>0</v>
      </c>
      <c r="E26" s="1">
        <v>100</v>
      </c>
      <c r="F26" s="1" t="s">
        <v>1</v>
      </c>
      <c r="G26" s="1">
        <v>99.6</v>
      </c>
      <c r="H26" s="1">
        <v>228.6</v>
      </c>
      <c r="I26" s="1">
        <v>210.3</v>
      </c>
      <c r="J26" s="1">
        <v>14.5</v>
      </c>
      <c r="K26" s="1">
        <v>23.7</v>
      </c>
      <c r="L26" s="1">
        <v>10.199999999999999</v>
      </c>
      <c r="M26" s="1">
        <v>160.80000000000001</v>
      </c>
      <c r="N26" s="1">
        <v>11.1</v>
      </c>
      <c r="O26" s="1">
        <v>3.7</v>
      </c>
      <c r="P26" s="1">
        <v>9</v>
      </c>
      <c r="Q26" s="1">
        <v>108</v>
      </c>
      <c r="R26" s="1">
        <v>34</v>
      </c>
      <c r="S26" s="1">
        <v>1.25</v>
      </c>
      <c r="T26" s="1">
        <v>12.6</v>
      </c>
      <c r="V26" t="str">
        <f t="shared" si="1"/>
        <v>UC 203x203x100 #</v>
      </c>
      <c r="W26">
        <f t="shared" si="2"/>
        <v>0.2286</v>
      </c>
      <c r="X26">
        <f t="shared" si="3"/>
        <v>0.21030000000000001</v>
      </c>
      <c r="Y26">
        <f t="shared" si="4"/>
        <v>1.4500000000000001E-2</v>
      </c>
      <c r="Z26">
        <f t="shared" si="5"/>
        <v>2.3699999999999999E-2</v>
      </c>
      <c r="AA26">
        <f t="shared" si="6"/>
        <v>1.0199999999999999E-2</v>
      </c>
    </row>
    <row r="27" spans="1:27" x14ac:dyDescent="0.3">
      <c r="A27" s="1">
        <v>203</v>
      </c>
      <c r="B27" s="1" t="s">
        <v>0</v>
      </c>
      <c r="C27" s="1">
        <v>203</v>
      </c>
      <c r="D27" s="2" t="s">
        <v>0</v>
      </c>
      <c r="E27" s="1">
        <v>86</v>
      </c>
      <c r="F27" s="1"/>
      <c r="G27" s="1">
        <v>86.1</v>
      </c>
      <c r="H27" s="1">
        <v>222.2</v>
      </c>
      <c r="I27" s="1">
        <v>209.1</v>
      </c>
      <c r="J27" s="1">
        <v>12.7</v>
      </c>
      <c r="K27" s="1">
        <v>20.5</v>
      </c>
      <c r="L27" s="1">
        <v>10.199999999999999</v>
      </c>
      <c r="M27" s="1">
        <v>160.80000000000001</v>
      </c>
      <c r="N27" s="1">
        <v>12.7</v>
      </c>
      <c r="O27" s="1">
        <v>4.29</v>
      </c>
      <c r="P27" s="1">
        <v>8</v>
      </c>
      <c r="Q27" s="1">
        <v>110</v>
      </c>
      <c r="R27" s="1">
        <v>32</v>
      </c>
      <c r="S27" s="1">
        <v>1.24</v>
      </c>
      <c r="T27" s="1">
        <v>14.4</v>
      </c>
      <c r="V27" t="str">
        <f t="shared" si="1"/>
        <v>UC 203x203x86</v>
      </c>
      <c r="W27">
        <f t="shared" si="2"/>
        <v>0.22219999999999998</v>
      </c>
      <c r="X27">
        <f t="shared" si="3"/>
        <v>0.20910000000000001</v>
      </c>
      <c r="Y27">
        <f t="shared" si="4"/>
        <v>1.2699999999999999E-2</v>
      </c>
      <c r="Z27">
        <f t="shared" si="5"/>
        <v>2.0500000000000001E-2</v>
      </c>
      <c r="AA27">
        <f t="shared" si="6"/>
        <v>1.0199999999999999E-2</v>
      </c>
    </row>
    <row r="28" spans="1:27" x14ac:dyDescent="0.3">
      <c r="A28" s="1">
        <v>203</v>
      </c>
      <c r="B28" s="1" t="s">
        <v>0</v>
      </c>
      <c r="C28" s="1">
        <v>203</v>
      </c>
      <c r="D28" s="2" t="s">
        <v>0</v>
      </c>
      <c r="E28" s="1">
        <v>71</v>
      </c>
      <c r="F28" s="1"/>
      <c r="G28" s="1">
        <v>71</v>
      </c>
      <c r="H28" s="1">
        <v>215.8</v>
      </c>
      <c r="I28" s="1">
        <v>206.4</v>
      </c>
      <c r="J28" s="1">
        <v>10</v>
      </c>
      <c r="K28" s="1">
        <v>17.3</v>
      </c>
      <c r="L28" s="1">
        <v>10.199999999999999</v>
      </c>
      <c r="M28" s="1">
        <v>160.80000000000001</v>
      </c>
      <c r="N28" s="1">
        <v>16.100000000000001</v>
      </c>
      <c r="O28" s="1">
        <v>5.09</v>
      </c>
      <c r="P28" s="1">
        <v>7</v>
      </c>
      <c r="Q28" s="1">
        <v>110</v>
      </c>
      <c r="R28" s="1">
        <v>28</v>
      </c>
      <c r="S28" s="1">
        <v>1.22</v>
      </c>
      <c r="T28" s="1">
        <v>17.2</v>
      </c>
      <c r="V28" t="str">
        <f t="shared" si="1"/>
        <v>UC 203x203x71</v>
      </c>
      <c r="W28">
        <f t="shared" si="2"/>
        <v>0.21580000000000002</v>
      </c>
      <c r="X28">
        <f t="shared" si="3"/>
        <v>0.2064</v>
      </c>
      <c r="Y28">
        <f t="shared" si="4"/>
        <v>0.01</v>
      </c>
      <c r="Z28">
        <f t="shared" si="5"/>
        <v>1.7299999999999999E-2</v>
      </c>
      <c r="AA28">
        <f t="shared" si="6"/>
        <v>1.0199999999999999E-2</v>
      </c>
    </row>
    <row r="29" spans="1:27" x14ac:dyDescent="0.3">
      <c r="A29" s="1">
        <v>203</v>
      </c>
      <c r="B29" s="1" t="s">
        <v>0</v>
      </c>
      <c r="C29" s="1">
        <v>203</v>
      </c>
      <c r="D29" s="2" t="s">
        <v>0</v>
      </c>
      <c r="E29" s="1">
        <v>60</v>
      </c>
      <c r="F29" s="1"/>
      <c r="G29" s="1">
        <v>60</v>
      </c>
      <c r="H29" s="1">
        <v>209.6</v>
      </c>
      <c r="I29" s="1">
        <v>205.8</v>
      </c>
      <c r="J29" s="1">
        <v>9.4</v>
      </c>
      <c r="K29" s="1">
        <v>14.2</v>
      </c>
      <c r="L29" s="1">
        <v>10.199999999999999</v>
      </c>
      <c r="M29" s="1">
        <v>160.80000000000001</v>
      </c>
      <c r="N29" s="1">
        <v>17.100000000000001</v>
      </c>
      <c r="O29" s="1">
        <v>6.2</v>
      </c>
      <c r="P29" s="1">
        <v>7</v>
      </c>
      <c r="Q29" s="1">
        <v>110</v>
      </c>
      <c r="R29" s="1">
        <v>26</v>
      </c>
      <c r="S29" s="1">
        <v>1.21</v>
      </c>
      <c r="T29" s="1">
        <v>20.2</v>
      </c>
      <c r="V29" t="str">
        <f t="shared" si="1"/>
        <v>UC 203x203x60</v>
      </c>
      <c r="W29">
        <f t="shared" si="2"/>
        <v>0.20959999999999998</v>
      </c>
      <c r="X29">
        <f t="shared" si="3"/>
        <v>0.20580000000000001</v>
      </c>
      <c r="Y29">
        <f t="shared" si="4"/>
        <v>9.4000000000000004E-3</v>
      </c>
      <c r="Z29">
        <f t="shared" si="5"/>
        <v>1.4199999999999999E-2</v>
      </c>
      <c r="AA29">
        <f t="shared" si="6"/>
        <v>1.0199999999999999E-2</v>
      </c>
    </row>
    <row r="30" spans="1:27" x14ac:dyDescent="0.3">
      <c r="A30" s="1">
        <v>203</v>
      </c>
      <c r="B30" s="1" t="s">
        <v>0</v>
      </c>
      <c r="C30" s="1">
        <v>203</v>
      </c>
      <c r="D30" s="2" t="s">
        <v>0</v>
      </c>
      <c r="E30" s="1">
        <v>52</v>
      </c>
      <c r="F30" s="1"/>
      <c r="G30" s="1">
        <v>52</v>
      </c>
      <c r="H30" s="1">
        <v>206.2</v>
      </c>
      <c r="I30" s="1">
        <v>204.3</v>
      </c>
      <c r="J30" s="1">
        <v>7.9</v>
      </c>
      <c r="K30" s="1">
        <v>12.5</v>
      </c>
      <c r="L30" s="1">
        <v>10.199999999999999</v>
      </c>
      <c r="M30" s="1">
        <v>160.80000000000001</v>
      </c>
      <c r="N30" s="1">
        <v>20.399999999999999</v>
      </c>
      <c r="O30" s="1">
        <v>7.04</v>
      </c>
      <c r="P30" s="1">
        <v>6</v>
      </c>
      <c r="Q30" s="1">
        <v>110</v>
      </c>
      <c r="R30" s="1">
        <v>24</v>
      </c>
      <c r="S30" s="1">
        <v>1.2</v>
      </c>
      <c r="T30" s="1">
        <v>23.1</v>
      </c>
      <c r="V30" t="str">
        <f t="shared" si="1"/>
        <v>UC 203x203x52</v>
      </c>
      <c r="W30">
        <f t="shared" si="2"/>
        <v>0.20619999999999999</v>
      </c>
      <c r="X30">
        <f t="shared" si="3"/>
        <v>0.20430000000000001</v>
      </c>
      <c r="Y30">
        <f t="shared" si="4"/>
        <v>7.9000000000000008E-3</v>
      </c>
      <c r="Z30">
        <f t="shared" si="5"/>
        <v>1.2500000000000001E-2</v>
      </c>
      <c r="AA30">
        <f t="shared" si="6"/>
        <v>1.0199999999999999E-2</v>
      </c>
    </row>
    <row r="31" spans="1:27" x14ac:dyDescent="0.3">
      <c r="A31" s="1">
        <v>203</v>
      </c>
      <c r="B31" s="1" t="s">
        <v>0</v>
      </c>
      <c r="C31" s="1">
        <v>203</v>
      </c>
      <c r="D31" s="2" t="s">
        <v>0</v>
      </c>
      <c r="E31" s="1">
        <v>46</v>
      </c>
      <c r="F31" s="1"/>
      <c r="G31" s="1">
        <v>46.1</v>
      </c>
      <c r="H31" s="1">
        <v>203.2</v>
      </c>
      <c r="I31" s="1">
        <v>203.6</v>
      </c>
      <c r="J31" s="1">
        <v>7.2</v>
      </c>
      <c r="K31" s="1">
        <v>11</v>
      </c>
      <c r="L31" s="1">
        <v>10.199999999999999</v>
      </c>
      <c r="M31" s="1">
        <v>160.80000000000001</v>
      </c>
      <c r="N31" s="1">
        <v>22.3</v>
      </c>
      <c r="O31" s="1">
        <v>8</v>
      </c>
      <c r="P31" s="1">
        <v>6</v>
      </c>
      <c r="Q31" s="1">
        <v>110</v>
      </c>
      <c r="R31" s="1">
        <v>22</v>
      </c>
      <c r="S31" s="1">
        <v>1.19</v>
      </c>
      <c r="T31" s="1">
        <v>25.8</v>
      </c>
      <c r="V31" t="str">
        <f t="shared" si="1"/>
        <v>UC 203x203x46</v>
      </c>
      <c r="W31">
        <f t="shared" si="2"/>
        <v>0.20319999999999999</v>
      </c>
      <c r="X31">
        <f t="shared" si="3"/>
        <v>0.2036</v>
      </c>
      <c r="Y31">
        <f t="shared" si="4"/>
        <v>7.1999999999999998E-3</v>
      </c>
      <c r="Z31">
        <f t="shared" si="5"/>
        <v>1.0999999999999999E-2</v>
      </c>
      <c r="AA31">
        <f t="shared" si="6"/>
        <v>1.0199999999999999E-2</v>
      </c>
    </row>
    <row r="32" spans="1:27" x14ac:dyDescent="0.3">
      <c r="A32" s="1">
        <v>152</v>
      </c>
      <c r="B32" s="1" t="s">
        <v>0</v>
      </c>
      <c r="C32" s="1">
        <v>152</v>
      </c>
      <c r="D32" s="2" t="s">
        <v>0</v>
      </c>
      <c r="E32" s="1">
        <v>51</v>
      </c>
      <c r="F32" s="1" t="s">
        <v>1</v>
      </c>
      <c r="G32" s="1">
        <v>51.2</v>
      </c>
      <c r="H32" s="1">
        <v>170.2</v>
      </c>
      <c r="I32" s="1">
        <v>157.4</v>
      </c>
      <c r="J32" s="1">
        <v>11</v>
      </c>
      <c r="K32" s="1">
        <v>15.7</v>
      </c>
      <c r="L32" s="1">
        <v>7.6</v>
      </c>
      <c r="M32" s="1">
        <v>123.6</v>
      </c>
      <c r="N32" s="1">
        <v>11.2</v>
      </c>
      <c r="O32" s="1">
        <v>4.18</v>
      </c>
      <c r="P32" s="1">
        <v>8</v>
      </c>
      <c r="Q32" s="1">
        <v>84</v>
      </c>
      <c r="R32" s="1">
        <v>24</v>
      </c>
      <c r="S32" s="1">
        <v>0.93500000000000005</v>
      </c>
      <c r="T32" s="1">
        <v>18.3</v>
      </c>
      <c r="V32" t="str">
        <f t="shared" si="1"/>
        <v>UC 152x152x51 #</v>
      </c>
      <c r="W32">
        <f t="shared" si="2"/>
        <v>0.17019999999999999</v>
      </c>
      <c r="X32">
        <f t="shared" si="3"/>
        <v>0.15740000000000001</v>
      </c>
      <c r="Y32">
        <f t="shared" si="4"/>
        <v>1.0999999999999999E-2</v>
      </c>
      <c r="Z32">
        <f t="shared" si="5"/>
        <v>1.5699999999999999E-2</v>
      </c>
      <c r="AA32">
        <f t="shared" si="6"/>
        <v>7.6E-3</v>
      </c>
    </row>
    <row r="33" spans="1:27" x14ac:dyDescent="0.3">
      <c r="A33" s="1">
        <v>152</v>
      </c>
      <c r="B33" s="1" t="s">
        <v>0</v>
      </c>
      <c r="C33" s="1">
        <v>152</v>
      </c>
      <c r="D33" s="2" t="s">
        <v>0</v>
      </c>
      <c r="E33" s="1">
        <v>44</v>
      </c>
      <c r="F33" s="1" t="s">
        <v>1</v>
      </c>
      <c r="G33" s="1">
        <v>44</v>
      </c>
      <c r="H33" s="1">
        <v>166</v>
      </c>
      <c r="I33" s="1">
        <v>155.9</v>
      </c>
      <c r="J33" s="1">
        <v>9.5</v>
      </c>
      <c r="K33" s="1">
        <v>13.6</v>
      </c>
      <c r="L33" s="1">
        <v>7.6</v>
      </c>
      <c r="M33" s="1">
        <v>123.6</v>
      </c>
      <c r="N33" s="1">
        <v>13</v>
      </c>
      <c r="O33" s="1">
        <v>4.82</v>
      </c>
      <c r="P33" s="1">
        <v>7</v>
      </c>
      <c r="Q33" s="1">
        <v>84</v>
      </c>
      <c r="R33" s="1">
        <v>22</v>
      </c>
      <c r="S33" s="1">
        <v>0.92400000000000004</v>
      </c>
      <c r="T33" s="1">
        <v>21</v>
      </c>
      <c r="V33" t="str">
        <f t="shared" si="1"/>
        <v>UC 152x152x44 #</v>
      </c>
      <c r="W33">
        <f t="shared" si="2"/>
        <v>0.16600000000000001</v>
      </c>
      <c r="X33">
        <f t="shared" si="3"/>
        <v>0.15590000000000001</v>
      </c>
      <c r="Y33">
        <f t="shared" si="4"/>
        <v>9.4999999999999998E-3</v>
      </c>
      <c r="Z33">
        <f t="shared" si="5"/>
        <v>1.3599999999999999E-2</v>
      </c>
      <c r="AA33">
        <f t="shared" si="6"/>
        <v>7.6E-3</v>
      </c>
    </row>
    <row r="34" spans="1:27" x14ac:dyDescent="0.3">
      <c r="A34" s="1">
        <v>152</v>
      </c>
      <c r="B34" s="1" t="s">
        <v>0</v>
      </c>
      <c r="C34" s="1">
        <v>152</v>
      </c>
      <c r="D34" s="2" t="s">
        <v>0</v>
      </c>
      <c r="E34" s="1">
        <v>37</v>
      </c>
      <c r="F34" s="1"/>
      <c r="G34" s="1">
        <v>37</v>
      </c>
      <c r="H34" s="1">
        <v>161.80000000000001</v>
      </c>
      <c r="I34" s="1">
        <v>154.4</v>
      </c>
      <c r="J34" s="1">
        <v>8</v>
      </c>
      <c r="K34" s="1">
        <v>11.5</v>
      </c>
      <c r="L34" s="1">
        <v>7.6</v>
      </c>
      <c r="M34" s="1">
        <v>123.6</v>
      </c>
      <c r="N34" s="1">
        <v>15.5</v>
      </c>
      <c r="O34" s="1">
        <v>5.7</v>
      </c>
      <c r="P34" s="1">
        <v>6</v>
      </c>
      <c r="Q34" s="1">
        <v>84</v>
      </c>
      <c r="R34" s="1">
        <v>20</v>
      </c>
      <c r="S34" s="1">
        <v>0.91200000000000003</v>
      </c>
      <c r="T34" s="1">
        <v>24.7</v>
      </c>
      <c r="V34" t="str">
        <f t="shared" si="1"/>
        <v>UC 152x152x37</v>
      </c>
      <c r="W34">
        <f t="shared" si="2"/>
        <v>0.1618</v>
      </c>
      <c r="X34">
        <f t="shared" si="3"/>
        <v>0.15440000000000001</v>
      </c>
      <c r="Y34">
        <f t="shared" si="4"/>
        <v>8.0000000000000002E-3</v>
      </c>
      <c r="Z34">
        <f t="shared" si="5"/>
        <v>1.15E-2</v>
      </c>
      <c r="AA34">
        <f t="shared" si="6"/>
        <v>7.6E-3</v>
      </c>
    </row>
    <row r="35" spans="1:27" x14ac:dyDescent="0.3">
      <c r="A35" s="1">
        <v>152</v>
      </c>
      <c r="B35" s="1" t="s">
        <v>0</v>
      </c>
      <c r="C35" s="1">
        <v>152</v>
      </c>
      <c r="D35" s="2" t="s">
        <v>0</v>
      </c>
      <c r="E35" s="1">
        <v>30</v>
      </c>
      <c r="F35" s="1"/>
      <c r="G35" s="1">
        <v>30</v>
      </c>
      <c r="H35" s="1">
        <v>157.6</v>
      </c>
      <c r="I35" s="1">
        <v>152.9</v>
      </c>
      <c r="J35" s="1">
        <v>6.5</v>
      </c>
      <c r="K35" s="1">
        <v>9.4</v>
      </c>
      <c r="L35" s="1">
        <v>7.6</v>
      </c>
      <c r="M35" s="1">
        <v>123.6</v>
      </c>
      <c r="N35" s="1">
        <v>19</v>
      </c>
      <c r="O35" s="1">
        <v>6.98</v>
      </c>
      <c r="P35" s="1">
        <v>5</v>
      </c>
      <c r="Q35" s="1">
        <v>84</v>
      </c>
      <c r="R35" s="1">
        <v>18</v>
      </c>
      <c r="S35" s="1">
        <v>0.90100000000000002</v>
      </c>
      <c r="T35" s="1">
        <v>30</v>
      </c>
      <c r="V35" t="str">
        <f t="shared" si="1"/>
        <v>UC 152x152x30</v>
      </c>
      <c r="W35">
        <f t="shared" si="2"/>
        <v>0.15759999999999999</v>
      </c>
      <c r="X35">
        <f t="shared" si="3"/>
        <v>0.15290000000000001</v>
      </c>
      <c r="Y35">
        <f t="shared" si="4"/>
        <v>6.4999999999999997E-3</v>
      </c>
      <c r="Z35">
        <f t="shared" si="5"/>
        <v>9.4000000000000004E-3</v>
      </c>
      <c r="AA35">
        <f t="shared" si="6"/>
        <v>7.6E-3</v>
      </c>
    </row>
    <row r="36" spans="1:27" x14ac:dyDescent="0.3">
      <c r="A36" s="1">
        <v>152</v>
      </c>
      <c r="B36" s="1" t="s">
        <v>0</v>
      </c>
      <c r="C36" s="1">
        <v>152</v>
      </c>
      <c r="D36" s="2" t="s">
        <v>0</v>
      </c>
      <c r="E36" s="1">
        <v>23</v>
      </c>
      <c r="F36" s="1"/>
      <c r="G36" s="1">
        <v>23</v>
      </c>
      <c r="H36" s="1">
        <v>152.4</v>
      </c>
      <c r="I36" s="1">
        <v>152.19999999999999</v>
      </c>
      <c r="J36" s="1">
        <v>5.8</v>
      </c>
      <c r="K36" s="1">
        <v>6.8</v>
      </c>
      <c r="L36" s="1">
        <v>7.6</v>
      </c>
      <c r="M36" s="1">
        <v>123.6</v>
      </c>
      <c r="N36" s="1">
        <v>21.3</v>
      </c>
      <c r="O36" s="1">
        <v>9.65</v>
      </c>
      <c r="P36" s="1">
        <v>5</v>
      </c>
      <c r="Q36" s="1">
        <v>84</v>
      </c>
      <c r="R36" s="1">
        <v>16</v>
      </c>
      <c r="S36" s="1">
        <v>0.88900000000000001</v>
      </c>
      <c r="T36" s="1">
        <v>38.700000000000003</v>
      </c>
      <c r="V36" t="str">
        <f t="shared" si="1"/>
        <v>UC 152x152x23</v>
      </c>
      <c r="W36">
        <f t="shared" si="2"/>
        <v>0.15240000000000001</v>
      </c>
      <c r="X36">
        <f t="shared" si="3"/>
        <v>0.1522</v>
      </c>
      <c r="Y36">
        <f t="shared" si="4"/>
        <v>5.7999999999999996E-3</v>
      </c>
      <c r="Z36">
        <f t="shared" si="5"/>
        <v>6.7999999999999996E-3</v>
      </c>
      <c r="AA36">
        <f t="shared" si="6"/>
        <v>7.6E-3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5"/>
  <sheetViews>
    <sheetView topLeftCell="A70" workbookViewId="0">
      <selection activeCell="U100" sqref="U100"/>
    </sheetView>
  </sheetViews>
  <sheetFormatPr defaultRowHeight="14.4" x14ac:dyDescent="0.3"/>
  <cols>
    <col min="17" max="17" width="17.33203125" customWidth="1"/>
  </cols>
  <sheetData>
    <row r="1" spans="1:19" x14ac:dyDescent="0.3">
      <c r="A1" s="1">
        <v>88.9</v>
      </c>
      <c r="B1" s="1" t="s">
        <v>0</v>
      </c>
      <c r="C1" s="1">
        <v>4.5</v>
      </c>
      <c r="D1" s="1" t="s">
        <v>2</v>
      </c>
      <c r="E1" s="1">
        <v>9.3699999999999992</v>
      </c>
      <c r="F1" s="1">
        <v>11.9</v>
      </c>
      <c r="G1" s="1">
        <v>19.8</v>
      </c>
      <c r="H1" s="1">
        <v>107</v>
      </c>
      <c r="I1" s="1">
        <v>2.99</v>
      </c>
      <c r="J1" s="1">
        <v>24</v>
      </c>
      <c r="K1" s="1">
        <v>32.1</v>
      </c>
      <c r="L1" s="1">
        <v>213</v>
      </c>
      <c r="M1" s="1">
        <v>47.9</v>
      </c>
      <c r="N1" s="1">
        <v>0.27900000000000003</v>
      </c>
      <c r="O1" s="1">
        <v>29.9</v>
      </c>
      <c r="Q1" t="str">
        <f>"CHS " &amp; _xlfn.CONCAT(A1:D1)</f>
        <v>CHS 88.9x4.5  #</v>
      </c>
      <c r="R1">
        <f>A1/1000</f>
        <v>8.8900000000000007E-2</v>
      </c>
      <c r="S1">
        <f>C1/1000</f>
        <v>4.4999999999999997E-3</v>
      </c>
    </row>
    <row r="2" spans="1:19" x14ac:dyDescent="0.3">
      <c r="A2" s="1">
        <v>88.9</v>
      </c>
      <c r="B2" s="1" t="s">
        <v>0</v>
      </c>
      <c r="C2" s="1">
        <v>5</v>
      </c>
      <c r="D2" s="1"/>
      <c r="E2" s="1">
        <v>10.3</v>
      </c>
      <c r="F2" s="1">
        <v>13.2</v>
      </c>
      <c r="G2" s="1">
        <v>17.8</v>
      </c>
      <c r="H2" s="1">
        <v>116</v>
      </c>
      <c r="I2" s="1">
        <v>2.97</v>
      </c>
      <c r="J2" s="1">
        <v>26.2</v>
      </c>
      <c r="K2" s="1">
        <v>35.200000000000003</v>
      </c>
      <c r="L2" s="1">
        <v>233</v>
      </c>
      <c r="M2" s="1">
        <v>52.4</v>
      </c>
      <c r="N2" s="1">
        <v>0.27900000000000003</v>
      </c>
      <c r="O2" s="1">
        <v>27</v>
      </c>
      <c r="Q2" t="str">
        <f t="shared" ref="Q2:Q53" si="0">"CHS " &amp; _xlfn.CONCAT(A2:D2)</f>
        <v>CHS 88.9x5</v>
      </c>
      <c r="R2">
        <f t="shared" ref="R2:R53" si="1">A2/1000</f>
        <v>8.8900000000000007E-2</v>
      </c>
      <c r="S2">
        <f t="shared" ref="S2:S53" si="2">C2/1000</f>
        <v>5.0000000000000001E-3</v>
      </c>
    </row>
    <row r="3" spans="1:19" x14ac:dyDescent="0.3">
      <c r="A3" s="1">
        <v>88.9</v>
      </c>
      <c r="B3" s="1" t="s">
        <v>0</v>
      </c>
      <c r="C3" s="1">
        <v>5.6</v>
      </c>
      <c r="D3" s="1" t="s">
        <v>2</v>
      </c>
      <c r="E3" s="1">
        <v>11.5</v>
      </c>
      <c r="F3" s="1">
        <v>14.7</v>
      </c>
      <c r="G3" s="1">
        <v>15.9</v>
      </c>
      <c r="H3" s="1">
        <v>128</v>
      </c>
      <c r="I3" s="1">
        <v>2.95</v>
      </c>
      <c r="J3" s="1">
        <v>28.7</v>
      </c>
      <c r="K3" s="1">
        <v>38.9</v>
      </c>
      <c r="L3" s="1">
        <v>255</v>
      </c>
      <c r="M3" s="1">
        <v>57.5</v>
      </c>
      <c r="N3" s="1">
        <v>0.27900000000000003</v>
      </c>
      <c r="O3" s="1">
        <v>24.2</v>
      </c>
      <c r="Q3" t="str">
        <f t="shared" si="0"/>
        <v>CHS 88.9x5.6  #</v>
      </c>
      <c r="R3">
        <f t="shared" si="1"/>
        <v>8.8900000000000007E-2</v>
      </c>
      <c r="S3">
        <f t="shared" si="2"/>
        <v>5.5999999999999999E-3</v>
      </c>
    </row>
    <row r="4" spans="1:19" x14ac:dyDescent="0.3">
      <c r="A4" s="1">
        <v>88.9</v>
      </c>
      <c r="B4" s="1" t="s">
        <v>0</v>
      </c>
      <c r="C4" s="1">
        <v>6.3</v>
      </c>
      <c r="D4" s="1"/>
      <c r="E4" s="1">
        <v>12.8</v>
      </c>
      <c r="F4" s="1">
        <v>16.3</v>
      </c>
      <c r="G4" s="1">
        <v>14.1</v>
      </c>
      <c r="H4" s="1">
        <v>140</v>
      </c>
      <c r="I4" s="1">
        <v>2.93</v>
      </c>
      <c r="J4" s="1">
        <v>31.5</v>
      </c>
      <c r="K4" s="1">
        <v>43.1</v>
      </c>
      <c r="L4" s="1">
        <v>280</v>
      </c>
      <c r="M4" s="1">
        <v>63.1</v>
      </c>
      <c r="N4" s="1">
        <v>0.27900000000000003</v>
      </c>
      <c r="O4" s="1">
        <v>21.7</v>
      </c>
      <c r="Q4" t="str">
        <f t="shared" si="0"/>
        <v>CHS 88.9x6.3</v>
      </c>
      <c r="R4">
        <f t="shared" si="1"/>
        <v>8.8900000000000007E-2</v>
      </c>
      <c r="S4">
        <f t="shared" si="2"/>
        <v>6.3E-3</v>
      </c>
    </row>
    <row r="5" spans="1:19" x14ac:dyDescent="0.3">
      <c r="A5" s="1">
        <v>88.9</v>
      </c>
      <c r="B5" s="1" t="s">
        <v>0</v>
      </c>
      <c r="C5" s="1">
        <v>8</v>
      </c>
      <c r="D5" s="1"/>
      <c r="E5" s="1">
        <v>16</v>
      </c>
      <c r="F5" s="1">
        <v>20.3</v>
      </c>
      <c r="G5" s="1">
        <v>11.1</v>
      </c>
      <c r="H5" s="1">
        <v>168</v>
      </c>
      <c r="I5" s="1">
        <v>2.87</v>
      </c>
      <c r="J5" s="1">
        <v>37.799999999999997</v>
      </c>
      <c r="K5" s="1">
        <v>52.5</v>
      </c>
      <c r="L5" s="1">
        <v>336</v>
      </c>
      <c r="M5" s="1">
        <v>75.599999999999994</v>
      </c>
      <c r="N5" s="1">
        <v>0.27900000000000003</v>
      </c>
      <c r="O5" s="1">
        <v>17.5</v>
      </c>
      <c r="Q5" t="str">
        <f t="shared" si="0"/>
        <v>CHS 88.9x8</v>
      </c>
      <c r="R5">
        <f t="shared" si="1"/>
        <v>8.8900000000000007E-2</v>
      </c>
      <c r="S5">
        <f t="shared" si="2"/>
        <v>8.0000000000000002E-3</v>
      </c>
    </row>
    <row r="6" spans="1:19" x14ac:dyDescent="0.3">
      <c r="A6" s="1">
        <v>88.9</v>
      </c>
      <c r="B6" s="1" t="s">
        <v>0</v>
      </c>
      <c r="C6" s="1">
        <v>10</v>
      </c>
      <c r="D6" s="1" t="s">
        <v>2</v>
      </c>
      <c r="E6" s="1">
        <v>19.5</v>
      </c>
      <c r="F6" s="1">
        <v>24.8</v>
      </c>
      <c r="G6" s="1">
        <v>8.89</v>
      </c>
      <c r="H6" s="1">
        <v>196</v>
      </c>
      <c r="I6" s="1">
        <v>2.81</v>
      </c>
      <c r="J6" s="1">
        <v>44.1</v>
      </c>
      <c r="K6" s="1">
        <v>62.6</v>
      </c>
      <c r="L6" s="1">
        <v>392</v>
      </c>
      <c r="M6" s="1">
        <v>88.2</v>
      </c>
      <c r="N6" s="1">
        <v>0.27900000000000003</v>
      </c>
      <c r="O6" s="1">
        <v>14.3</v>
      </c>
      <c r="Q6" t="str">
        <f t="shared" si="0"/>
        <v>CHS 88.9x10  #</v>
      </c>
      <c r="R6">
        <f t="shared" si="1"/>
        <v>8.8900000000000007E-2</v>
      </c>
      <c r="S6">
        <f t="shared" si="2"/>
        <v>0.01</v>
      </c>
    </row>
    <row r="7" spans="1:19" x14ac:dyDescent="0.3">
      <c r="A7" s="1">
        <v>101.6</v>
      </c>
      <c r="B7" s="1" t="s">
        <v>0</v>
      </c>
      <c r="C7" s="1">
        <v>3.2</v>
      </c>
      <c r="D7" s="1" t="s">
        <v>2</v>
      </c>
      <c r="E7" s="1">
        <v>7.77</v>
      </c>
      <c r="F7" s="1">
        <v>9.89</v>
      </c>
      <c r="G7" s="1">
        <v>31.7</v>
      </c>
      <c r="H7" s="1">
        <v>120</v>
      </c>
      <c r="I7" s="1">
        <v>3.48</v>
      </c>
      <c r="J7" s="1">
        <v>23.6</v>
      </c>
      <c r="K7" s="1">
        <v>31</v>
      </c>
      <c r="L7" s="1">
        <v>240</v>
      </c>
      <c r="M7" s="1">
        <v>47.2</v>
      </c>
      <c r="N7" s="1">
        <v>0.31900000000000001</v>
      </c>
      <c r="O7" s="1">
        <v>41.2</v>
      </c>
      <c r="Q7" t="str">
        <f t="shared" si="0"/>
        <v>CHS 101.6x3.2  #</v>
      </c>
      <c r="R7">
        <f t="shared" si="1"/>
        <v>0.1016</v>
      </c>
      <c r="S7">
        <f t="shared" si="2"/>
        <v>3.2000000000000002E-3</v>
      </c>
    </row>
    <row r="8" spans="1:19" x14ac:dyDescent="0.3">
      <c r="A8" s="1">
        <v>101.6</v>
      </c>
      <c r="B8" s="1" t="s">
        <v>0</v>
      </c>
      <c r="C8" s="1">
        <v>3.6</v>
      </c>
      <c r="D8" s="1" t="s">
        <v>2</v>
      </c>
      <c r="E8" s="1">
        <v>8.6999999999999993</v>
      </c>
      <c r="F8" s="1">
        <v>11.1</v>
      </c>
      <c r="G8" s="1">
        <v>28.2</v>
      </c>
      <c r="H8" s="1">
        <v>133</v>
      </c>
      <c r="I8" s="1">
        <v>3.47</v>
      </c>
      <c r="J8" s="1">
        <v>26.2</v>
      </c>
      <c r="K8" s="1">
        <v>34.6</v>
      </c>
      <c r="L8" s="1">
        <v>266</v>
      </c>
      <c r="M8" s="1">
        <v>52.5</v>
      </c>
      <c r="N8" s="1">
        <v>0.31900000000000001</v>
      </c>
      <c r="O8" s="1">
        <v>36.700000000000003</v>
      </c>
      <c r="Q8" t="str">
        <f t="shared" si="0"/>
        <v>CHS 101.6x3.6  #</v>
      </c>
      <c r="R8">
        <f t="shared" si="1"/>
        <v>0.1016</v>
      </c>
      <c r="S8">
        <f t="shared" si="2"/>
        <v>3.5999999999999999E-3</v>
      </c>
    </row>
    <row r="9" spans="1:19" x14ac:dyDescent="0.3">
      <c r="A9" s="1">
        <v>101.6</v>
      </c>
      <c r="B9" s="1" t="s">
        <v>0</v>
      </c>
      <c r="C9" s="1">
        <v>4</v>
      </c>
      <c r="D9" s="1" t="s">
        <v>2</v>
      </c>
      <c r="E9" s="1">
        <v>9.6300000000000008</v>
      </c>
      <c r="F9" s="1">
        <v>12.3</v>
      </c>
      <c r="G9" s="1">
        <v>25.4</v>
      </c>
      <c r="H9" s="1">
        <v>146</v>
      </c>
      <c r="I9" s="1">
        <v>3.45</v>
      </c>
      <c r="J9" s="1">
        <v>28.8</v>
      </c>
      <c r="K9" s="1">
        <v>38.1</v>
      </c>
      <c r="L9" s="1">
        <v>293</v>
      </c>
      <c r="M9" s="1">
        <v>57.6</v>
      </c>
      <c r="N9" s="1">
        <v>0.31900000000000001</v>
      </c>
      <c r="O9" s="1">
        <v>33.200000000000003</v>
      </c>
      <c r="Q9" t="str">
        <f t="shared" si="0"/>
        <v>CHS 101.6x4  #</v>
      </c>
      <c r="R9">
        <f t="shared" si="1"/>
        <v>0.1016</v>
      </c>
      <c r="S9">
        <f t="shared" si="2"/>
        <v>4.0000000000000001E-3</v>
      </c>
    </row>
    <row r="10" spans="1:19" x14ac:dyDescent="0.3">
      <c r="A10" s="1">
        <v>101.6</v>
      </c>
      <c r="B10" s="1" t="s">
        <v>0</v>
      </c>
      <c r="C10" s="1">
        <v>4.5</v>
      </c>
      <c r="D10" s="1" t="s">
        <v>2</v>
      </c>
      <c r="E10" s="1">
        <v>10.8</v>
      </c>
      <c r="F10" s="1">
        <v>13.7</v>
      </c>
      <c r="G10" s="1">
        <v>22.6</v>
      </c>
      <c r="H10" s="1">
        <v>162</v>
      </c>
      <c r="I10" s="1">
        <v>3.44</v>
      </c>
      <c r="J10" s="1">
        <v>31.9</v>
      </c>
      <c r="K10" s="1">
        <v>42.5</v>
      </c>
      <c r="L10" s="1">
        <v>324</v>
      </c>
      <c r="M10" s="1">
        <v>63.8</v>
      </c>
      <c r="N10" s="1">
        <v>0.31900000000000001</v>
      </c>
      <c r="O10" s="1">
        <v>29.6</v>
      </c>
      <c r="Q10" t="str">
        <f t="shared" si="0"/>
        <v>CHS 101.6x4.5  #</v>
      </c>
      <c r="R10">
        <f t="shared" si="1"/>
        <v>0.1016</v>
      </c>
      <c r="S10">
        <f t="shared" si="2"/>
        <v>4.4999999999999997E-3</v>
      </c>
    </row>
    <row r="11" spans="1:19" x14ac:dyDescent="0.3">
      <c r="A11" s="1">
        <v>101.6</v>
      </c>
      <c r="B11" s="1" t="s">
        <v>0</v>
      </c>
      <c r="C11" s="1">
        <v>5</v>
      </c>
      <c r="D11" s="1" t="s">
        <v>2</v>
      </c>
      <c r="E11" s="1">
        <v>11.9</v>
      </c>
      <c r="F11" s="1">
        <v>15.2</v>
      </c>
      <c r="G11" s="1">
        <v>20.3</v>
      </c>
      <c r="H11" s="1">
        <v>177</v>
      </c>
      <c r="I11" s="1">
        <v>3.42</v>
      </c>
      <c r="J11" s="1">
        <v>34.9</v>
      </c>
      <c r="K11" s="1">
        <v>46.7</v>
      </c>
      <c r="L11" s="1">
        <v>355</v>
      </c>
      <c r="M11" s="1">
        <v>69.900000000000006</v>
      </c>
      <c r="N11" s="1">
        <v>0.31900000000000001</v>
      </c>
      <c r="O11" s="1">
        <v>26.8</v>
      </c>
      <c r="Q11" t="str">
        <f t="shared" si="0"/>
        <v>CHS 101.6x5  #</v>
      </c>
      <c r="R11">
        <f t="shared" si="1"/>
        <v>0.1016</v>
      </c>
      <c r="S11">
        <f t="shared" si="2"/>
        <v>5.0000000000000001E-3</v>
      </c>
    </row>
    <row r="12" spans="1:19" x14ac:dyDescent="0.3">
      <c r="A12" s="1">
        <v>101.6</v>
      </c>
      <c r="B12" s="1" t="s">
        <v>0</v>
      </c>
      <c r="C12" s="1">
        <v>5.6</v>
      </c>
      <c r="D12" s="1" t="s">
        <v>2</v>
      </c>
      <c r="E12" s="1">
        <v>13.3</v>
      </c>
      <c r="F12" s="1">
        <v>16.899999999999999</v>
      </c>
      <c r="G12" s="1">
        <v>18.100000000000001</v>
      </c>
      <c r="H12" s="1">
        <v>195</v>
      </c>
      <c r="I12" s="1">
        <v>3.4</v>
      </c>
      <c r="J12" s="1">
        <v>38.4</v>
      </c>
      <c r="K12" s="1">
        <v>51.7</v>
      </c>
      <c r="L12" s="1">
        <v>390</v>
      </c>
      <c r="M12" s="1">
        <v>76.900000000000006</v>
      </c>
      <c r="N12" s="1">
        <v>0.31900000000000001</v>
      </c>
      <c r="O12" s="1">
        <v>24.1</v>
      </c>
      <c r="Q12" t="str">
        <f t="shared" si="0"/>
        <v>CHS 101.6x5.6  #</v>
      </c>
      <c r="R12">
        <f t="shared" si="1"/>
        <v>0.1016</v>
      </c>
      <c r="S12">
        <f t="shared" si="2"/>
        <v>5.5999999999999999E-3</v>
      </c>
    </row>
    <row r="13" spans="1:19" x14ac:dyDescent="0.3">
      <c r="A13" s="1">
        <v>101.6</v>
      </c>
      <c r="B13" s="1" t="s">
        <v>0</v>
      </c>
      <c r="C13" s="1">
        <v>6.3</v>
      </c>
      <c r="D13" s="1" t="s">
        <v>2</v>
      </c>
      <c r="E13" s="1">
        <v>14.8</v>
      </c>
      <c r="F13" s="1">
        <v>18.899999999999999</v>
      </c>
      <c r="G13" s="1">
        <v>16.100000000000001</v>
      </c>
      <c r="H13" s="1">
        <v>215</v>
      </c>
      <c r="I13" s="1">
        <v>3.38</v>
      </c>
      <c r="J13" s="1">
        <v>42.3</v>
      </c>
      <c r="K13" s="1">
        <v>57.3</v>
      </c>
      <c r="L13" s="1">
        <v>430</v>
      </c>
      <c r="M13" s="1">
        <v>84.7</v>
      </c>
      <c r="N13" s="1">
        <v>0.31900000000000001</v>
      </c>
      <c r="O13" s="1">
        <v>21.5</v>
      </c>
      <c r="Q13" t="str">
        <f t="shared" si="0"/>
        <v>CHS 101.6x6.3  #</v>
      </c>
      <c r="R13">
        <f t="shared" si="1"/>
        <v>0.1016</v>
      </c>
      <c r="S13">
        <f t="shared" si="2"/>
        <v>6.3E-3</v>
      </c>
    </row>
    <row r="14" spans="1:19" x14ac:dyDescent="0.3">
      <c r="A14" s="1">
        <v>101.6</v>
      </c>
      <c r="B14" s="1" t="s">
        <v>0</v>
      </c>
      <c r="C14" s="1">
        <v>8</v>
      </c>
      <c r="D14" s="1" t="s">
        <v>2</v>
      </c>
      <c r="E14" s="1">
        <v>18.5</v>
      </c>
      <c r="F14" s="1">
        <v>23.5</v>
      </c>
      <c r="G14" s="1">
        <v>12.7</v>
      </c>
      <c r="H14" s="1">
        <v>260</v>
      </c>
      <c r="I14" s="1">
        <v>3.32</v>
      </c>
      <c r="J14" s="1">
        <v>51.1</v>
      </c>
      <c r="K14" s="1">
        <v>70.3</v>
      </c>
      <c r="L14" s="1">
        <v>519</v>
      </c>
      <c r="M14" s="1">
        <v>102</v>
      </c>
      <c r="N14" s="1">
        <v>0.31900000000000001</v>
      </c>
      <c r="O14" s="1">
        <v>17.3</v>
      </c>
      <c r="Q14" t="str">
        <f t="shared" si="0"/>
        <v>CHS 101.6x8  #</v>
      </c>
      <c r="R14">
        <f t="shared" si="1"/>
        <v>0.1016</v>
      </c>
      <c r="S14">
        <f t="shared" si="2"/>
        <v>8.0000000000000002E-3</v>
      </c>
    </row>
    <row r="15" spans="1:19" x14ac:dyDescent="0.3">
      <c r="A15" s="1">
        <v>101.6</v>
      </c>
      <c r="B15" s="1" t="s">
        <v>0</v>
      </c>
      <c r="C15" s="1">
        <v>10</v>
      </c>
      <c r="D15" s="1" t="s">
        <v>2</v>
      </c>
      <c r="E15" s="1">
        <v>22.6</v>
      </c>
      <c r="F15" s="1">
        <v>28.8</v>
      </c>
      <c r="G15" s="1">
        <v>10.199999999999999</v>
      </c>
      <c r="H15" s="1">
        <v>305</v>
      </c>
      <c r="I15" s="1">
        <v>3.26</v>
      </c>
      <c r="J15" s="1">
        <v>60.1</v>
      </c>
      <c r="K15" s="1">
        <v>84.2</v>
      </c>
      <c r="L15" s="1">
        <v>611</v>
      </c>
      <c r="M15" s="1">
        <v>120</v>
      </c>
      <c r="N15" s="1">
        <v>0.31900000000000001</v>
      </c>
      <c r="O15" s="1">
        <v>14.1</v>
      </c>
      <c r="Q15" t="str">
        <f t="shared" si="0"/>
        <v>CHS 101.6x10  #</v>
      </c>
      <c r="R15">
        <f t="shared" si="1"/>
        <v>0.1016</v>
      </c>
      <c r="S15">
        <f t="shared" si="2"/>
        <v>0.01</v>
      </c>
    </row>
    <row r="16" spans="1:19" x14ac:dyDescent="0.3">
      <c r="A16" s="1">
        <v>114.3</v>
      </c>
      <c r="B16" s="1" t="s">
        <v>0</v>
      </c>
      <c r="C16" s="1">
        <v>3.2</v>
      </c>
      <c r="D16" s="1" t="s">
        <v>2</v>
      </c>
      <c r="E16" s="1">
        <v>8.77</v>
      </c>
      <c r="F16" s="1">
        <v>11.2</v>
      </c>
      <c r="G16" s="1">
        <v>35.700000000000003</v>
      </c>
      <c r="H16" s="1">
        <v>172</v>
      </c>
      <c r="I16" s="1">
        <v>3.93</v>
      </c>
      <c r="J16" s="1">
        <v>30.2</v>
      </c>
      <c r="K16" s="1">
        <v>39.5</v>
      </c>
      <c r="L16" s="1">
        <v>345</v>
      </c>
      <c r="M16" s="1">
        <v>60.4</v>
      </c>
      <c r="N16" s="1">
        <v>0.35899999999999999</v>
      </c>
      <c r="O16" s="1">
        <v>40.9</v>
      </c>
      <c r="Q16" t="str">
        <f t="shared" si="0"/>
        <v>CHS 114.3x3.2  #</v>
      </c>
      <c r="R16">
        <f t="shared" si="1"/>
        <v>0.1143</v>
      </c>
      <c r="S16">
        <f t="shared" si="2"/>
        <v>3.2000000000000002E-3</v>
      </c>
    </row>
    <row r="17" spans="1:19" x14ac:dyDescent="0.3">
      <c r="A17" s="1">
        <v>114.3</v>
      </c>
      <c r="B17" s="1" t="s">
        <v>0</v>
      </c>
      <c r="C17" s="1">
        <v>3.6</v>
      </c>
      <c r="D17" s="1"/>
      <c r="E17" s="1">
        <v>9.83</v>
      </c>
      <c r="F17" s="1">
        <v>12.5</v>
      </c>
      <c r="G17" s="1">
        <v>31.8</v>
      </c>
      <c r="H17" s="1">
        <v>192</v>
      </c>
      <c r="I17" s="1">
        <v>3.92</v>
      </c>
      <c r="J17" s="1">
        <v>33.6</v>
      </c>
      <c r="K17" s="1">
        <v>44.1</v>
      </c>
      <c r="L17" s="1">
        <v>384</v>
      </c>
      <c r="M17" s="1">
        <v>67.2</v>
      </c>
      <c r="N17" s="1">
        <v>0.35899999999999999</v>
      </c>
      <c r="O17" s="1">
        <v>36.6</v>
      </c>
      <c r="Q17" t="str">
        <f t="shared" si="0"/>
        <v>CHS 114.3x3.6</v>
      </c>
      <c r="R17">
        <f t="shared" si="1"/>
        <v>0.1143</v>
      </c>
      <c r="S17">
        <f t="shared" si="2"/>
        <v>3.5999999999999999E-3</v>
      </c>
    </row>
    <row r="18" spans="1:19" x14ac:dyDescent="0.3">
      <c r="A18" s="1">
        <v>114.3</v>
      </c>
      <c r="B18" s="1" t="s">
        <v>0</v>
      </c>
      <c r="C18" s="1">
        <v>4</v>
      </c>
      <c r="D18" s="1"/>
      <c r="E18" s="1">
        <v>10.9</v>
      </c>
      <c r="F18" s="1">
        <v>13.9</v>
      </c>
      <c r="G18" s="1">
        <v>28.6</v>
      </c>
      <c r="H18" s="1">
        <v>211</v>
      </c>
      <c r="I18" s="1">
        <v>3.9</v>
      </c>
      <c r="J18" s="1">
        <v>36.9</v>
      </c>
      <c r="K18" s="1">
        <v>48.7</v>
      </c>
      <c r="L18" s="1">
        <v>422</v>
      </c>
      <c r="M18" s="1">
        <v>73.900000000000006</v>
      </c>
      <c r="N18" s="1">
        <v>0.35899999999999999</v>
      </c>
      <c r="O18" s="1">
        <v>33</v>
      </c>
      <c r="Q18" t="str">
        <f t="shared" si="0"/>
        <v>CHS 114.3x4</v>
      </c>
      <c r="R18">
        <f t="shared" si="1"/>
        <v>0.1143</v>
      </c>
      <c r="S18">
        <f t="shared" si="2"/>
        <v>4.0000000000000001E-3</v>
      </c>
    </row>
    <row r="19" spans="1:19" x14ac:dyDescent="0.3">
      <c r="A19" s="1">
        <v>114.3</v>
      </c>
      <c r="B19" s="1" t="s">
        <v>0</v>
      </c>
      <c r="C19" s="1">
        <v>4.5</v>
      </c>
      <c r="D19" s="1" t="s">
        <v>2</v>
      </c>
      <c r="E19" s="1">
        <v>12.2</v>
      </c>
      <c r="F19" s="1">
        <v>15.5</v>
      </c>
      <c r="G19" s="1">
        <v>25.4</v>
      </c>
      <c r="H19" s="1">
        <v>234</v>
      </c>
      <c r="I19" s="1">
        <v>3.89</v>
      </c>
      <c r="J19" s="1">
        <v>41</v>
      </c>
      <c r="K19" s="1">
        <v>54.3</v>
      </c>
      <c r="L19" s="1">
        <v>469</v>
      </c>
      <c r="M19" s="1">
        <v>82</v>
      </c>
      <c r="N19" s="1">
        <v>0.35899999999999999</v>
      </c>
      <c r="O19" s="1">
        <v>29.5</v>
      </c>
      <c r="Q19" t="str">
        <f t="shared" si="0"/>
        <v>CHS 114.3x4.5  #</v>
      </c>
      <c r="R19">
        <f t="shared" si="1"/>
        <v>0.1143</v>
      </c>
      <c r="S19">
        <f t="shared" si="2"/>
        <v>4.4999999999999997E-3</v>
      </c>
    </row>
    <row r="20" spans="1:19" x14ac:dyDescent="0.3">
      <c r="A20" s="1">
        <v>114.3</v>
      </c>
      <c r="B20" s="1" t="s">
        <v>0</v>
      </c>
      <c r="C20" s="1">
        <v>5</v>
      </c>
      <c r="D20" s="1"/>
      <c r="E20" s="1">
        <v>13.5</v>
      </c>
      <c r="F20" s="1">
        <v>17.2</v>
      </c>
      <c r="G20" s="1">
        <v>22.9</v>
      </c>
      <c r="H20" s="1">
        <v>257</v>
      </c>
      <c r="I20" s="1">
        <v>3.87</v>
      </c>
      <c r="J20" s="1">
        <v>45</v>
      </c>
      <c r="K20" s="1">
        <v>59.8</v>
      </c>
      <c r="L20" s="1">
        <v>514</v>
      </c>
      <c r="M20" s="1">
        <v>89.9</v>
      </c>
      <c r="N20" s="1">
        <v>0.35899999999999999</v>
      </c>
      <c r="O20" s="1">
        <v>26.6</v>
      </c>
      <c r="Q20" t="str">
        <f t="shared" si="0"/>
        <v>CHS 114.3x5</v>
      </c>
      <c r="R20">
        <f t="shared" si="1"/>
        <v>0.1143</v>
      </c>
      <c r="S20">
        <f t="shared" si="2"/>
        <v>5.0000000000000001E-3</v>
      </c>
    </row>
    <row r="21" spans="1:19" x14ac:dyDescent="0.3">
      <c r="A21" s="1">
        <v>114.3</v>
      </c>
      <c r="B21" s="1" t="s">
        <v>0</v>
      </c>
      <c r="C21" s="1">
        <v>5.6</v>
      </c>
      <c r="D21" s="1" t="s">
        <v>2</v>
      </c>
      <c r="E21" s="1">
        <v>15</v>
      </c>
      <c r="F21" s="1">
        <v>19.100000000000001</v>
      </c>
      <c r="G21" s="1">
        <v>20.399999999999999</v>
      </c>
      <c r="H21" s="1">
        <v>283</v>
      </c>
      <c r="I21" s="1">
        <v>3.85</v>
      </c>
      <c r="J21" s="1">
        <v>49.6</v>
      </c>
      <c r="K21" s="1">
        <v>66.2</v>
      </c>
      <c r="L21" s="1">
        <v>566</v>
      </c>
      <c r="M21" s="1">
        <v>99.1</v>
      </c>
      <c r="N21" s="1">
        <v>0.35899999999999999</v>
      </c>
      <c r="O21" s="1">
        <v>23.9</v>
      </c>
      <c r="Q21" t="str">
        <f t="shared" si="0"/>
        <v>CHS 114.3x5.6  #</v>
      </c>
      <c r="R21">
        <f t="shared" si="1"/>
        <v>0.1143</v>
      </c>
      <c r="S21">
        <f t="shared" si="2"/>
        <v>5.5999999999999999E-3</v>
      </c>
    </row>
    <row r="22" spans="1:19" x14ac:dyDescent="0.3">
      <c r="A22" s="1">
        <v>114.3</v>
      </c>
      <c r="B22" s="1" t="s">
        <v>0</v>
      </c>
      <c r="C22" s="1">
        <v>6.3</v>
      </c>
      <c r="D22" s="1"/>
      <c r="E22" s="1">
        <v>16.8</v>
      </c>
      <c r="F22" s="1">
        <v>21.4</v>
      </c>
      <c r="G22" s="1">
        <v>18.100000000000001</v>
      </c>
      <c r="H22" s="1">
        <v>313</v>
      </c>
      <c r="I22" s="1">
        <v>3.82</v>
      </c>
      <c r="J22" s="1">
        <v>54.7</v>
      </c>
      <c r="K22" s="1">
        <v>73.599999999999994</v>
      </c>
      <c r="L22" s="1">
        <v>625</v>
      </c>
      <c r="M22" s="1">
        <v>109</v>
      </c>
      <c r="N22" s="1">
        <v>0.35899999999999999</v>
      </c>
      <c r="O22" s="1">
        <v>21.4</v>
      </c>
      <c r="Q22" t="str">
        <f t="shared" si="0"/>
        <v>CHS 114.3x6.3</v>
      </c>
      <c r="R22">
        <f t="shared" si="1"/>
        <v>0.1143</v>
      </c>
      <c r="S22">
        <f t="shared" si="2"/>
        <v>6.3E-3</v>
      </c>
    </row>
    <row r="23" spans="1:19" x14ac:dyDescent="0.3">
      <c r="A23" s="1">
        <v>114.3</v>
      </c>
      <c r="B23" s="1" t="s">
        <v>0</v>
      </c>
      <c r="C23" s="1">
        <v>8</v>
      </c>
      <c r="D23" s="1"/>
      <c r="E23" s="1">
        <v>21</v>
      </c>
      <c r="F23" s="1">
        <v>26.7</v>
      </c>
      <c r="G23" s="1">
        <v>14.3</v>
      </c>
      <c r="H23" s="1">
        <v>379</v>
      </c>
      <c r="I23" s="1">
        <v>3.77</v>
      </c>
      <c r="J23" s="1">
        <v>66.400000000000006</v>
      </c>
      <c r="K23" s="1">
        <v>90.6</v>
      </c>
      <c r="L23" s="1">
        <v>759</v>
      </c>
      <c r="M23" s="1">
        <v>133</v>
      </c>
      <c r="N23" s="1">
        <v>0.35899999999999999</v>
      </c>
      <c r="O23" s="1">
        <v>17.100000000000001</v>
      </c>
      <c r="Q23" t="str">
        <f t="shared" si="0"/>
        <v>CHS 114.3x8</v>
      </c>
      <c r="R23">
        <f t="shared" si="1"/>
        <v>0.1143</v>
      </c>
      <c r="S23">
        <f t="shared" si="2"/>
        <v>8.0000000000000002E-3</v>
      </c>
    </row>
    <row r="24" spans="1:19" x14ac:dyDescent="0.3">
      <c r="A24" s="1">
        <v>114.3</v>
      </c>
      <c r="B24" s="1" t="s">
        <v>0</v>
      </c>
      <c r="C24" s="1">
        <v>10</v>
      </c>
      <c r="D24" s="1" t="s">
        <v>2</v>
      </c>
      <c r="E24" s="1">
        <v>25.7</v>
      </c>
      <c r="F24" s="1">
        <v>32.799999999999997</v>
      </c>
      <c r="G24" s="1">
        <v>11.4</v>
      </c>
      <c r="H24" s="1">
        <v>450</v>
      </c>
      <c r="I24" s="1">
        <v>3.7</v>
      </c>
      <c r="J24" s="1">
        <v>78.7</v>
      </c>
      <c r="K24" s="1">
        <v>109</v>
      </c>
      <c r="L24" s="1">
        <v>899</v>
      </c>
      <c r="M24" s="1">
        <v>157</v>
      </c>
      <c r="N24" s="1">
        <v>0.35899999999999999</v>
      </c>
      <c r="O24" s="1">
        <v>14</v>
      </c>
      <c r="Q24" t="str">
        <f t="shared" si="0"/>
        <v>CHS 114.3x10  #</v>
      </c>
      <c r="R24">
        <f t="shared" si="1"/>
        <v>0.1143</v>
      </c>
      <c r="S24">
        <f t="shared" si="2"/>
        <v>0.01</v>
      </c>
    </row>
    <row r="25" spans="1:19" x14ac:dyDescent="0.3">
      <c r="A25" s="1">
        <v>139.69999999999999</v>
      </c>
      <c r="B25" s="1" t="s">
        <v>0</v>
      </c>
      <c r="C25" s="1">
        <v>3.2</v>
      </c>
      <c r="D25" s="1" t="s">
        <v>2</v>
      </c>
      <c r="E25" s="1">
        <v>10.8</v>
      </c>
      <c r="F25" s="1">
        <v>13.7</v>
      </c>
      <c r="G25" s="1">
        <v>43.7</v>
      </c>
      <c r="H25" s="1">
        <v>320</v>
      </c>
      <c r="I25" s="1">
        <v>4.83</v>
      </c>
      <c r="J25" s="1">
        <v>45.8</v>
      </c>
      <c r="K25" s="1">
        <v>59.6</v>
      </c>
      <c r="L25" s="1">
        <v>640</v>
      </c>
      <c r="M25" s="1">
        <v>91.6</v>
      </c>
      <c r="N25" s="1">
        <v>0.439</v>
      </c>
      <c r="O25" s="1">
        <v>40.700000000000003</v>
      </c>
      <c r="Q25" t="str">
        <f t="shared" si="0"/>
        <v>CHS 139.7x3.2  #</v>
      </c>
      <c r="R25">
        <f t="shared" si="1"/>
        <v>0.13969999999999999</v>
      </c>
      <c r="S25">
        <f t="shared" si="2"/>
        <v>3.2000000000000002E-3</v>
      </c>
    </row>
    <row r="26" spans="1:19" x14ac:dyDescent="0.3">
      <c r="A26" s="1">
        <v>139.69999999999999</v>
      </c>
      <c r="B26" s="1" t="s">
        <v>0</v>
      </c>
      <c r="C26" s="1">
        <v>3.6</v>
      </c>
      <c r="D26" s="1" t="s">
        <v>2</v>
      </c>
      <c r="E26" s="1">
        <v>12.1</v>
      </c>
      <c r="F26" s="1">
        <v>15.4</v>
      </c>
      <c r="G26" s="1">
        <v>38.799999999999997</v>
      </c>
      <c r="H26" s="1">
        <v>357</v>
      </c>
      <c r="I26" s="1">
        <v>4.8099999999999996</v>
      </c>
      <c r="J26" s="1">
        <v>51.1</v>
      </c>
      <c r="K26" s="1">
        <v>66.7</v>
      </c>
      <c r="L26" s="1">
        <v>713</v>
      </c>
      <c r="M26" s="1">
        <v>102</v>
      </c>
      <c r="N26" s="1">
        <v>0.439</v>
      </c>
      <c r="O26" s="1">
        <v>36.299999999999997</v>
      </c>
      <c r="Q26" t="str">
        <f t="shared" si="0"/>
        <v>CHS 139.7x3.6  #</v>
      </c>
      <c r="R26">
        <f t="shared" si="1"/>
        <v>0.13969999999999999</v>
      </c>
      <c r="S26">
        <f t="shared" si="2"/>
        <v>3.5999999999999999E-3</v>
      </c>
    </row>
    <row r="27" spans="1:19" x14ac:dyDescent="0.3">
      <c r="A27" s="1">
        <v>139.69999999999999</v>
      </c>
      <c r="B27" s="1" t="s">
        <v>0</v>
      </c>
      <c r="C27" s="1">
        <v>4</v>
      </c>
      <c r="D27" s="1" t="s">
        <v>2</v>
      </c>
      <c r="E27" s="1">
        <v>13.4</v>
      </c>
      <c r="F27" s="1">
        <v>17.100000000000001</v>
      </c>
      <c r="G27" s="1">
        <v>34.9</v>
      </c>
      <c r="H27" s="1">
        <v>393</v>
      </c>
      <c r="I27" s="1">
        <v>4.8</v>
      </c>
      <c r="J27" s="1">
        <v>56.2</v>
      </c>
      <c r="K27" s="1">
        <v>73.7</v>
      </c>
      <c r="L27" s="1">
        <v>786</v>
      </c>
      <c r="M27" s="1">
        <v>112</v>
      </c>
      <c r="N27" s="1">
        <v>0.439</v>
      </c>
      <c r="O27" s="1">
        <v>32.799999999999997</v>
      </c>
      <c r="Q27" t="str">
        <f t="shared" si="0"/>
        <v>CHS 139.7x4  #</v>
      </c>
      <c r="R27">
        <f t="shared" si="1"/>
        <v>0.13969999999999999</v>
      </c>
      <c r="S27">
        <f t="shared" si="2"/>
        <v>4.0000000000000001E-3</v>
      </c>
    </row>
    <row r="28" spans="1:19" x14ac:dyDescent="0.3">
      <c r="A28" s="1">
        <v>139.69999999999999</v>
      </c>
      <c r="B28" s="1" t="s">
        <v>0</v>
      </c>
      <c r="C28" s="1">
        <v>4.5</v>
      </c>
      <c r="D28" s="1" t="s">
        <v>2</v>
      </c>
      <c r="E28" s="1">
        <v>15</v>
      </c>
      <c r="F28" s="1">
        <v>19.100000000000001</v>
      </c>
      <c r="G28" s="1">
        <v>31</v>
      </c>
      <c r="H28" s="1">
        <v>437</v>
      </c>
      <c r="I28" s="1">
        <v>4.78</v>
      </c>
      <c r="J28" s="1">
        <v>62.6</v>
      </c>
      <c r="K28" s="1">
        <v>82.3</v>
      </c>
      <c r="L28" s="1">
        <v>874</v>
      </c>
      <c r="M28" s="1">
        <v>125</v>
      </c>
      <c r="N28" s="1">
        <v>0.439</v>
      </c>
      <c r="O28" s="1">
        <v>29.2</v>
      </c>
      <c r="Q28" t="str">
        <f t="shared" si="0"/>
        <v>CHS 139.7x4.5  #</v>
      </c>
      <c r="R28">
        <f t="shared" si="1"/>
        <v>0.13969999999999999</v>
      </c>
      <c r="S28">
        <f t="shared" si="2"/>
        <v>4.4999999999999997E-3</v>
      </c>
    </row>
    <row r="29" spans="1:19" x14ac:dyDescent="0.3">
      <c r="A29" s="1">
        <v>139.69999999999999</v>
      </c>
      <c r="B29" s="1" t="s">
        <v>0</v>
      </c>
      <c r="C29" s="1">
        <v>5</v>
      </c>
      <c r="D29" s="1"/>
      <c r="E29" s="1">
        <v>16.600000000000001</v>
      </c>
      <c r="F29" s="1">
        <v>21.2</v>
      </c>
      <c r="G29" s="1">
        <v>27.9</v>
      </c>
      <c r="H29" s="1">
        <v>481</v>
      </c>
      <c r="I29" s="1">
        <v>4.7699999999999996</v>
      </c>
      <c r="J29" s="1">
        <v>68.8</v>
      </c>
      <c r="K29" s="1">
        <v>90.8</v>
      </c>
      <c r="L29" s="1">
        <v>961</v>
      </c>
      <c r="M29" s="1">
        <v>138</v>
      </c>
      <c r="N29" s="1">
        <v>0.439</v>
      </c>
      <c r="O29" s="1">
        <v>26.4</v>
      </c>
      <c r="Q29" t="str">
        <f t="shared" si="0"/>
        <v>CHS 139.7x5</v>
      </c>
      <c r="R29">
        <f t="shared" si="1"/>
        <v>0.13969999999999999</v>
      </c>
      <c r="S29">
        <f t="shared" si="2"/>
        <v>5.0000000000000001E-3</v>
      </c>
    </row>
    <row r="30" spans="1:19" x14ac:dyDescent="0.3">
      <c r="A30" s="1">
        <v>139.69999999999999</v>
      </c>
      <c r="B30" s="1" t="s">
        <v>0</v>
      </c>
      <c r="C30" s="1">
        <v>5.6</v>
      </c>
      <c r="D30" s="1" t="s">
        <v>2</v>
      </c>
      <c r="E30" s="1">
        <v>18.5</v>
      </c>
      <c r="F30" s="1">
        <v>23.6</v>
      </c>
      <c r="G30" s="1">
        <v>24.9</v>
      </c>
      <c r="H30" s="1">
        <v>531</v>
      </c>
      <c r="I30" s="1">
        <v>4.75</v>
      </c>
      <c r="J30" s="1">
        <v>76.099999999999994</v>
      </c>
      <c r="K30" s="1">
        <v>101</v>
      </c>
      <c r="L30" s="1">
        <v>1060</v>
      </c>
      <c r="M30" s="1">
        <v>152</v>
      </c>
      <c r="N30" s="1">
        <v>0.439</v>
      </c>
      <c r="O30" s="1">
        <v>23.7</v>
      </c>
      <c r="Q30" t="str">
        <f t="shared" si="0"/>
        <v>CHS 139.7x5.6  #</v>
      </c>
      <c r="R30">
        <f t="shared" si="1"/>
        <v>0.13969999999999999</v>
      </c>
      <c r="S30">
        <f t="shared" si="2"/>
        <v>5.5999999999999999E-3</v>
      </c>
    </row>
    <row r="31" spans="1:19" x14ac:dyDescent="0.3">
      <c r="A31" s="1">
        <v>139.69999999999999</v>
      </c>
      <c r="B31" s="1" t="s">
        <v>0</v>
      </c>
      <c r="C31" s="1">
        <v>6.3</v>
      </c>
      <c r="D31" s="1"/>
      <c r="E31" s="1">
        <v>20.7</v>
      </c>
      <c r="F31" s="1">
        <v>26.4</v>
      </c>
      <c r="G31" s="1">
        <v>22.2</v>
      </c>
      <c r="H31" s="1">
        <v>589</v>
      </c>
      <c r="I31" s="1">
        <v>4.72</v>
      </c>
      <c r="J31" s="1">
        <v>84.3</v>
      </c>
      <c r="K31" s="1">
        <v>112</v>
      </c>
      <c r="L31" s="1">
        <v>1180</v>
      </c>
      <c r="M31" s="1">
        <v>169</v>
      </c>
      <c r="N31" s="1">
        <v>0.439</v>
      </c>
      <c r="O31" s="1">
        <v>21.2</v>
      </c>
      <c r="Q31" t="str">
        <f t="shared" si="0"/>
        <v>CHS 139.7x6.3</v>
      </c>
      <c r="R31">
        <f t="shared" si="1"/>
        <v>0.13969999999999999</v>
      </c>
      <c r="S31">
        <f t="shared" si="2"/>
        <v>6.3E-3</v>
      </c>
    </row>
    <row r="32" spans="1:19" x14ac:dyDescent="0.3">
      <c r="A32" s="1">
        <v>139.69999999999999</v>
      </c>
      <c r="B32" s="1" t="s">
        <v>0</v>
      </c>
      <c r="C32" s="1">
        <v>8</v>
      </c>
      <c r="D32" s="1"/>
      <c r="E32" s="1">
        <v>26</v>
      </c>
      <c r="F32" s="1">
        <v>33.1</v>
      </c>
      <c r="G32" s="1">
        <v>17.5</v>
      </c>
      <c r="H32" s="1">
        <v>720</v>
      </c>
      <c r="I32" s="1">
        <v>4.66</v>
      </c>
      <c r="J32" s="1">
        <v>103</v>
      </c>
      <c r="K32" s="1">
        <v>139</v>
      </c>
      <c r="L32" s="1">
        <v>1440</v>
      </c>
      <c r="M32" s="1">
        <v>206</v>
      </c>
      <c r="N32" s="1">
        <v>0.439</v>
      </c>
      <c r="O32" s="1">
        <v>16.899999999999999</v>
      </c>
      <c r="Q32" t="str">
        <f t="shared" si="0"/>
        <v>CHS 139.7x8</v>
      </c>
      <c r="R32">
        <f t="shared" si="1"/>
        <v>0.13969999999999999</v>
      </c>
      <c r="S32">
        <f t="shared" si="2"/>
        <v>8.0000000000000002E-3</v>
      </c>
    </row>
    <row r="33" spans="1:19" x14ac:dyDescent="0.3">
      <c r="A33" s="1">
        <v>139.69999999999999</v>
      </c>
      <c r="B33" s="1" t="s">
        <v>0</v>
      </c>
      <c r="C33" s="1">
        <v>10</v>
      </c>
      <c r="D33" s="1"/>
      <c r="E33" s="1">
        <v>32</v>
      </c>
      <c r="F33" s="1">
        <v>40.700000000000003</v>
      </c>
      <c r="G33" s="1">
        <v>14</v>
      </c>
      <c r="H33" s="1">
        <v>862</v>
      </c>
      <c r="I33" s="1">
        <v>4.5999999999999996</v>
      </c>
      <c r="J33" s="1">
        <v>123</v>
      </c>
      <c r="K33" s="1">
        <v>169</v>
      </c>
      <c r="L33" s="1">
        <v>1720</v>
      </c>
      <c r="M33" s="1">
        <v>247</v>
      </c>
      <c r="N33" s="1">
        <v>0.439</v>
      </c>
      <c r="O33" s="1">
        <v>13.7</v>
      </c>
      <c r="Q33" t="str">
        <f t="shared" si="0"/>
        <v>CHS 139.7x10</v>
      </c>
      <c r="R33">
        <f t="shared" si="1"/>
        <v>0.13969999999999999</v>
      </c>
      <c r="S33">
        <f t="shared" si="2"/>
        <v>0.01</v>
      </c>
    </row>
    <row r="34" spans="1:19" x14ac:dyDescent="0.3">
      <c r="A34" s="1">
        <v>139.69999999999999</v>
      </c>
      <c r="B34" s="1" t="s">
        <v>0</v>
      </c>
      <c r="C34" s="1">
        <v>12.5</v>
      </c>
      <c r="D34" s="1" t="s">
        <v>2</v>
      </c>
      <c r="E34" s="1">
        <v>39.200000000000003</v>
      </c>
      <c r="F34" s="1">
        <v>50</v>
      </c>
      <c r="G34" s="1">
        <v>11.2</v>
      </c>
      <c r="H34" s="1">
        <v>1020</v>
      </c>
      <c r="I34" s="1">
        <v>4.5199999999999996</v>
      </c>
      <c r="J34" s="1">
        <v>146</v>
      </c>
      <c r="K34" s="1">
        <v>203</v>
      </c>
      <c r="L34" s="1">
        <v>2040</v>
      </c>
      <c r="M34" s="1">
        <v>292</v>
      </c>
      <c r="N34" s="1">
        <v>0.439</v>
      </c>
      <c r="O34" s="1">
        <v>11.2</v>
      </c>
      <c r="Q34" t="str">
        <f t="shared" si="0"/>
        <v>CHS 139.7x12.5  #</v>
      </c>
      <c r="R34">
        <f t="shared" si="1"/>
        <v>0.13969999999999999</v>
      </c>
      <c r="S34">
        <f t="shared" si="2"/>
        <v>1.2500000000000001E-2</v>
      </c>
    </row>
    <row r="35" spans="1:19" x14ac:dyDescent="0.3">
      <c r="A35" s="1">
        <v>168.3</v>
      </c>
      <c r="B35" s="1" t="s">
        <v>0</v>
      </c>
      <c r="C35" s="1">
        <v>5</v>
      </c>
      <c r="D35" s="1"/>
      <c r="E35" s="1">
        <v>20.100000000000001</v>
      </c>
      <c r="F35" s="1">
        <v>25.7</v>
      </c>
      <c r="G35" s="1">
        <v>33.700000000000003</v>
      </c>
      <c r="H35" s="1">
        <v>856</v>
      </c>
      <c r="I35" s="1">
        <v>5.78</v>
      </c>
      <c r="J35" s="1">
        <v>102</v>
      </c>
      <c r="K35" s="1">
        <v>133</v>
      </c>
      <c r="L35" s="1">
        <v>1710</v>
      </c>
      <c r="M35" s="1">
        <v>203</v>
      </c>
      <c r="N35" s="1">
        <v>0.52900000000000003</v>
      </c>
      <c r="O35" s="1">
        <v>26.3</v>
      </c>
      <c r="Q35" t="str">
        <f t="shared" si="0"/>
        <v>CHS 168.3x5</v>
      </c>
      <c r="R35">
        <f t="shared" si="1"/>
        <v>0.16830000000000001</v>
      </c>
      <c r="S35">
        <f t="shared" si="2"/>
        <v>5.0000000000000001E-3</v>
      </c>
    </row>
    <row r="36" spans="1:19" x14ac:dyDescent="0.3">
      <c r="A36" s="1">
        <v>168.3</v>
      </c>
      <c r="B36" s="1" t="s">
        <v>0</v>
      </c>
      <c r="C36" s="1">
        <v>5.6</v>
      </c>
      <c r="D36" s="1" t="s">
        <v>2</v>
      </c>
      <c r="E36" s="1">
        <v>22.5</v>
      </c>
      <c r="F36" s="1">
        <v>28.6</v>
      </c>
      <c r="G36" s="1">
        <v>30.1</v>
      </c>
      <c r="H36" s="1">
        <v>948</v>
      </c>
      <c r="I36" s="1">
        <v>5.76</v>
      </c>
      <c r="J36" s="1">
        <v>113</v>
      </c>
      <c r="K36" s="1">
        <v>148</v>
      </c>
      <c r="L36" s="1">
        <v>1900</v>
      </c>
      <c r="M36" s="1">
        <v>225</v>
      </c>
      <c r="N36" s="1">
        <v>0.52900000000000003</v>
      </c>
      <c r="O36" s="1">
        <v>23.5</v>
      </c>
      <c r="Q36" t="str">
        <f t="shared" si="0"/>
        <v>CHS 168.3x5.6  #</v>
      </c>
      <c r="R36">
        <f t="shared" si="1"/>
        <v>0.16830000000000001</v>
      </c>
      <c r="S36">
        <f t="shared" si="2"/>
        <v>5.5999999999999999E-3</v>
      </c>
    </row>
    <row r="37" spans="1:19" x14ac:dyDescent="0.3">
      <c r="A37" s="1">
        <v>168.3</v>
      </c>
      <c r="B37" s="1" t="s">
        <v>0</v>
      </c>
      <c r="C37" s="1">
        <v>6.3</v>
      </c>
      <c r="D37" s="1"/>
      <c r="E37" s="1">
        <v>25.2</v>
      </c>
      <c r="F37" s="1">
        <v>32.1</v>
      </c>
      <c r="G37" s="1">
        <v>26.7</v>
      </c>
      <c r="H37" s="1">
        <v>1050</v>
      </c>
      <c r="I37" s="1">
        <v>5.73</v>
      </c>
      <c r="J37" s="1">
        <v>125</v>
      </c>
      <c r="K37" s="1">
        <v>165</v>
      </c>
      <c r="L37" s="1">
        <v>2110</v>
      </c>
      <c r="M37" s="1">
        <v>250</v>
      </c>
      <c r="N37" s="1">
        <v>0.52900000000000003</v>
      </c>
      <c r="O37" s="1">
        <v>21</v>
      </c>
      <c r="Q37" t="str">
        <f t="shared" si="0"/>
        <v>CHS 168.3x6.3</v>
      </c>
      <c r="R37">
        <f t="shared" si="1"/>
        <v>0.16830000000000001</v>
      </c>
      <c r="S37">
        <f t="shared" si="2"/>
        <v>6.3E-3</v>
      </c>
    </row>
    <row r="38" spans="1:19" x14ac:dyDescent="0.3">
      <c r="A38" s="1">
        <v>168.3</v>
      </c>
      <c r="B38" s="1" t="s">
        <v>0</v>
      </c>
      <c r="C38" s="1">
        <v>8</v>
      </c>
      <c r="D38" s="1"/>
      <c r="E38" s="1">
        <v>31.6</v>
      </c>
      <c r="F38" s="1">
        <v>40.299999999999997</v>
      </c>
      <c r="G38" s="1">
        <v>21</v>
      </c>
      <c r="H38" s="1">
        <v>1300</v>
      </c>
      <c r="I38" s="1">
        <v>5.67</v>
      </c>
      <c r="J38" s="1">
        <v>154</v>
      </c>
      <c r="K38" s="1">
        <v>206</v>
      </c>
      <c r="L38" s="1">
        <v>2600</v>
      </c>
      <c r="M38" s="1">
        <v>308</v>
      </c>
      <c r="N38" s="1">
        <v>0.52900000000000003</v>
      </c>
      <c r="O38" s="1">
        <v>16.7</v>
      </c>
      <c r="Q38" t="str">
        <f t="shared" si="0"/>
        <v>CHS 168.3x8</v>
      </c>
      <c r="R38">
        <f t="shared" si="1"/>
        <v>0.16830000000000001</v>
      </c>
      <c r="S38">
        <f t="shared" si="2"/>
        <v>8.0000000000000002E-3</v>
      </c>
    </row>
    <row r="39" spans="1:19" x14ac:dyDescent="0.3">
      <c r="A39" s="1">
        <v>168.3</v>
      </c>
      <c r="B39" s="1" t="s">
        <v>0</v>
      </c>
      <c r="C39" s="1">
        <v>10</v>
      </c>
      <c r="D39" s="1"/>
      <c r="E39" s="1">
        <v>39</v>
      </c>
      <c r="F39" s="1">
        <v>49.7</v>
      </c>
      <c r="G39" s="1">
        <v>16.8</v>
      </c>
      <c r="H39" s="1">
        <v>1560</v>
      </c>
      <c r="I39" s="1">
        <v>5.61</v>
      </c>
      <c r="J39" s="1">
        <v>186</v>
      </c>
      <c r="K39" s="1">
        <v>251</v>
      </c>
      <c r="L39" s="1">
        <v>3130</v>
      </c>
      <c r="M39" s="1">
        <v>372</v>
      </c>
      <c r="N39" s="1">
        <v>0.52900000000000003</v>
      </c>
      <c r="O39" s="1">
        <v>13.5</v>
      </c>
      <c r="Q39" t="str">
        <f t="shared" si="0"/>
        <v>CHS 168.3x10</v>
      </c>
      <c r="R39">
        <f t="shared" si="1"/>
        <v>0.16830000000000001</v>
      </c>
      <c r="S39">
        <f t="shared" si="2"/>
        <v>0.01</v>
      </c>
    </row>
    <row r="40" spans="1:19" x14ac:dyDescent="0.3">
      <c r="A40" s="1">
        <v>168.3</v>
      </c>
      <c r="B40" s="1" t="s">
        <v>0</v>
      </c>
      <c r="C40" s="1">
        <v>12.5</v>
      </c>
      <c r="D40" s="1"/>
      <c r="E40" s="1">
        <v>48</v>
      </c>
      <c r="F40" s="1">
        <v>61.2</v>
      </c>
      <c r="G40" s="1">
        <v>13.5</v>
      </c>
      <c r="H40" s="1">
        <v>1870</v>
      </c>
      <c r="I40" s="1">
        <v>5.53</v>
      </c>
      <c r="J40" s="1">
        <v>222</v>
      </c>
      <c r="K40" s="1">
        <v>304</v>
      </c>
      <c r="L40" s="1">
        <v>3740</v>
      </c>
      <c r="M40" s="1">
        <v>444</v>
      </c>
      <c r="N40" s="1">
        <v>0.52900000000000003</v>
      </c>
      <c r="O40" s="1">
        <v>11</v>
      </c>
      <c r="Q40" t="str">
        <f t="shared" si="0"/>
        <v>CHS 168.3x12.5</v>
      </c>
      <c r="R40">
        <f t="shared" si="1"/>
        <v>0.16830000000000001</v>
      </c>
      <c r="S40">
        <f t="shared" si="2"/>
        <v>1.2500000000000001E-2</v>
      </c>
    </row>
    <row r="41" spans="1:19" x14ac:dyDescent="0.3">
      <c r="A41" s="1">
        <v>193.7</v>
      </c>
      <c r="B41" s="1" t="s">
        <v>0</v>
      </c>
      <c r="C41" s="1">
        <v>5</v>
      </c>
      <c r="D41" s="1"/>
      <c r="E41" s="1">
        <v>23.3</v>
      </c>
      <c r="F41" s="1">
        <v>29.6</v>
      </c>
      <c r="G41" s="1">
        <v>38.700000000000003</v>
      </c>
      <c r="H41" s="1">
        <v>1320</v>
      </c>
      <c r="I41" s="1">
        <v>6.67</v>
      </c>
      <c r="J41" s="1">
        <v>136</v>
      </c>
      <c r="K41" s="1">
        <v>178</v>
      </c>
      <c r="L41" s="1">
        <v>2640</v>
      </c>
      <c r="M41" s="1">
        <v>273</v>
      </c>
      <c r="N41" s="1">
        <v>0.60899999999999999</v>
      </c>
      <c r="O41" s="1">
        <v>26.2</v>
      </c>
      <c r="Q41" t="str">
        <f t="shared" si="0"/>
        <v>CHS 193.7x5</v>
      </c>
      <c r="R41">
        <f t="shared" si="1"/>
        <v>0.19369999999999998</v>
      </c>
      <c r="S41">
        <f t="shared" si="2"/>
        <v>5.0000000000000001E-3</v>
      </c>
    </row>
    <row r="42" spans="1:19" x14ac:dyDescent="0.3">
      <c r="A42" s="1">
        <v>193.7</v>
      </c>
      <c r="B42" s="1" t="s">
        <v>0</v>
      </c>
      <c r="C42" s="1">
        <v>5.6</v>
      </c>
      <c r="D42" s="1" t="s">
        <v>2</v>
      </c>
      <c r="E42" s="1">
        <v>26</v>
      </c>
      <c r="F42" s="1">
        <v>33.1</v>
      </c>
      <c r="G42" s="1">
        <v>34.6</v>
      </c>
      <c r="H42" s="1">
        <v>1470</v>
      </c>
      <c r="I42" s="1">
        <v>6.65</v>
      </c>
      <c r="J42" s="1">
        <v>151</v>
      </c>
      <c r="K42" s="1">
        <v>198</v>
      </c>
      <c r="L42" s="1">
        <v>2930</v>
      </c>
      <c r="M42" s="1">
        <v>303</v>
      </c>
      <c r="N42" s="1">
        <v>0.60899999999999999</v>
      </c>
      <c r="O42" s="1">
        <v>23.4</v>
      </c>
      <c r="Q42" t="str">
        <f t="shared" si="0"/>
        <v>CHS 193.7x5.6  #</v>
      </c>
      <c r="R42">
        <f t="shared" si="1"/>
        <v>0.19369999999999998</v>
      </c>
      <c r="S42">
        <f t="shared" si="2"/>
        <v>5.5999999999999999E-3</v>
      </c>
    </row>
    <row r="43" spans="1:19" x14ac:dyDescent="0.3">
      <c r="A43" s="1">
        <v>193.7</v>
      </c>
      <c r="B43" s="1" t="s">
        <v>0</v>
      </c>
      <c r="C43" s="1">
        <v>6.3</v>
      </c>
      <c r="D43" s="1"/>
      <c r="E43" s="1">
        <v>29.1</v>
      </c>
      <c r="F43" s="1">
        <v>37.1</v>
      </c>
      <c r="G43" s="1">
        <v>30.7</v>
      </c>
      <c r="H43" s="1">
        <v>1630</v>
      </c>
      <c r="I43" s="1">
        <v>6.63</v>
      </c>
      <c r="J43" s="1">
        <v>168</v>
      </c>
      <c r="K43" s="1">
        <v>221</v>
      </c>
      <c r="L43" s="1">
        <v>3260</v>
      </c>
      <c r="M43" s="1">
        <v>337</v>
      </c>
      <c r="N43" s="1">
        <v>0.60899999999999999</v>
      </c>
      <c r="O43" s="1">
        <v>20.9</v>
      </c>
      <c r="Q43" t="str">
        <f t="shared" si="0"/>
        <v>CHS 193.7x6.3</v>
      </c>
      <c r="R43">
        <f t="shared" si="1"/>
        <v>0.19369999999999998</v>
      </c>
      <c r="S43">
        <f t="shared" si="2"/>
        <v>6.3E-3</v>
      </c>
    </row>
    <row r="44" spans="1:19" x14ac:dyDescent="0.3">
      <c r="A44" s="1">
        <v>193.7</v>
      </c>
      <c r="B44" s="1" t="s">
        <v>0</v>
      </c>
      <c r="C44" s="1">
        <v>8</v>
      </c>
      <c r="D44" s="1"/>
      <c r="E44" s="1">
        <v>36.6</v>
      </c>
      <c r="F44" s="1">
        <v>46.7</v>
      </c>
      <c r="G44" s="1">
        <v>24.2</v>
      </c>
      <c r="H44" s="1">
        <v>2020</v>
      </c>
      <c r="I44" s="1">
        <v>6.57</v>
      </c>
      <c r="J44" s="1">
        <v>208</v>
      </c>
      <c r="K44" s="1">
        <v>276</v>
      </c>
      <c r="L44" s="1">
        <v>4030</v>
      </c>
      <c r="M44" s="1">
        <v>416</v>
      </c>
      <c r="N44" s="1">
        <v>0.60899999999999999</v>
      </c>
      <c r="O44" s="1">
        <v>16.600000000000001</v>
      </c>
      <c r="Q44" t="str">
        <f t="shared" si="0"/>
        <v>CHS 193.7x8</v>
      </c>
      <c r="R44">
        <f t="shared" si="1"/>
        <v>0.19369999999999998</v>
      </c>
      <c r="S44">
        <f t="shared" si="2"/>
        <v>8.0000000000000002E-3</v>
      </c>
    </row>
    <row r="45" spans="1:19" x14ac:dyDescent="0.3">
      <c r="A45" s="1">
        <v>193.7</v>
      </c>
      <c r="B45" s="1" t="s">
        <v>0</v>
      </c>
      <c r="C45" s="1">
        <v>10</v>
      </c>
      <c r="D45" s="1"/>
      <c r="E45" s="1">
        <v>45.3</v>
      </c>
      <c r="F45" s="1">
        <v>57.7</v>
      </c>
      <c r="G45" s="1">
        <v>19.399999999999999</v>
      </c>
      <c r="H45" s="1">
        <v>2440</v>
      </c>
      <c r="I45" s="1">
        <v>6.5</v>
      </c>
      <c r="J45" s="1">
        <v>252</v>
      </c>
      <c r="K45" s="1">
        <v>338</v>
      </c>
      <c r="L45" s="1">
        <v>4880</v>
      </c>
      <c r="M45" s="1">
        <v>504</v>
      </c>
      <c r="N45" s="1">
        <v>0.60899999999999999</v>
      </c>
      <c r="O45" s="1">
        <v>13.5</v>
      </c>
      <c r="Q45" t="str">
        <f t="shared" si="0"/>
        <v>CHS 193.7x10</v>
      </c>
      <c r="R45">
        <f t="shared" si="1"/>
        <v>0.19369999999999998</v>
      </c>
      <c r="S45">
        <f t="shared" si="2"/>
        <v>0.01</v>
      </c>
    </row>
    <row r="46" spans="1:19" x14ac:dyDescent="0.3">
      <c r="A46" s="1">
        <v>193.7</v>
      </c>
      <c r="B46" s="1" t="s">
        <v>0</v>
      </c>
      <c r="C46" s="1">
        <v>12.5</v>
      </c>
      <c r="D46" s="1"/>
      <c r="E46" s="1">
        <v>55.9</v>
      </c>
      <c r="F46" s="1">
        <v>71.2</v>
      </c>
      <c r="G46" s="1">
        <v>15.5</v>
      </c>
      <c r="H46" s="1">
        <v>2930</v>
      </c>
      <c r="I46" s="1">
        <v>6.42</v>
      </c>
      <c r="J46" s="1">
        <v>303</v>
      </c>
      <c r="K46" s="1">
        <v>411</v>
      </c>
      <c r="L46" s="1">
        <v>5870</v>
      </c>
      <c r="M46" s="1">
        <v>606</v>
      </c>
      <c r="N46" s="1">
        <v>0.60899999999999999</v>
      </c>
      <c r="O46" s="1">
        <v>10.9</v>
      </c>
      <c r="Q46" t="str">
        <f t="shared" si="0"/>
        <v>CHS 193.7x12.5</v>
      </c>
      <c r="R46">
        <f t="shared" si="1"/>
        <v>0.19369999999999998</v>
      </c>
      <c r="S46">
        <f t="shared" si="2"/>
        <v>1.2500000000000001E-2</v>
      </c>
    </row>
    <row r="47" spans="1:19" x14ac:dyDescent="0.3">
      <c r="A47" s="1">
        <v>193.7</v>
      </c>
      <c r="B47" s="1" t="s">
        <v>0</v>
      </c>
      <c r="C47" s="1">
        <v>16</v>
      </c>
      <c r="D47" s="1" t="s">
        <v>2</v>
      </c>
      <c r="E47" s="1">
        <v>70.099999999999994</v>
      </c>
      <c r="F47" s="1">
        <v>89.3</v>
      </c>
      <c r="G47" s="1">
        <v>12.1</v>
      </c>
      <c r="H47" s="1">
        <v>3550</v>
      </c>
      <c r="I47" s="1">
        <v>6.31</v>
      </c>
      <c r="J47" s="1">
        <v>367</v>
      </c>
      <c r="K47" s="1">
        <v>507</v>
      </c>
      <c r="L47" s="1">
        <v>7110</v>
      </c>
      <c r="M47" s="1">
        <v>734</v>
      </c>
      <c r="N47" s="1">
        <v>0.60899999999999999</v>
      </c>
      <c r="O47" s="1">
        <v>8.7100000000000009</v>
      </c>
      <c r="Q47" t="str">
        <f t="shared" si="0"/>
        <v>CHS 193.7x16  #</v>
      </c>
      <c r="R47">
        <f t="shared" si="1"/>
        <v>0.19369999999999998</v>
      </c>
      <c r="S47">
        <f t="shared" si="2"/>
        <v>1.6E-2</v>
      </c>
    </row>
    <row r="48" spans="1:19" x14ac:dyDescent="0.3">
      <c r="A48" s="1">
        <v>219.1</v>
      </c>
      <c r="B48" s="1" t="s">
        <v>0</v>
      </c>
      <c r="C48" s="1">
        <v>4.5</v>
      </c>
      <c r="D48" s="1" t="s">
        <v>2</v>
      </c>
      <c r="E48" s="1">
        <v>23.8</v>
      </c>
      <c r="F48" s="1">
        <v>30.3</v>
      </c>
      <c r="G48" s="1">
        <v>48.7</v>
      </c>
      <c r="H48" s="1">
        <v>1750</v>
      </c>
      <c r="I48" s="1">
        <v>7.59</v>
      </c>
      <c r="J48" s="1">
        <v>159</v>
      </c>
      <c r="K48" s="1">
        <v>207</v>
      </c>
      <c r="L48" s="1">
        <v>3490</v>
      </c>
      <c r="M48" s="1">
        <v>319</v>
      </c>
      <c r="N48" s="1">
        <v>0.68799999999999994</v>
      </c>
      <c r="O48" s="1">
        <v>28.9</v>
      </c>
      <c r="Q48" t="str">
        <f t="shared" si="0"/>
        <v>CHS 219.1x4.5  #</v>
      </c>
      <c r="R48">
        <f t="shared" si="1"/>
        <v>0.21909999999999999</v>
      </c>
      <c r="S48">
        <f t="shared" si="2"/>
        <v>4.4999999999999997E-3</v>
      </c>
    </row>
    <row r="49" spans="1:19" x14ac:dyDescent="0.3">
      <c r="A49" s="1">
        <v>219.1</v>
      </c>
      <c r="B49" s="1" t="s">
        <v>0</v>
      </c>
      <c r="C49" s="1">
        <v>5</v>
      </c>
      <c r="D49" s="1" t="s">
        <v>2</v>
      </c>
      <c r="E49" s="1">
        <v>26.4</v>
      </c>
      <c r="F49" s="1">
        <v>33.6</v>
      </c>
      <c r="G49" s="1">
        <v>43.8</v>
      </c>
      <c r="H49" s="1">
        <v>1930</v>
      </c>
      <c r="I49" s="1">
        <v>7.57</v>
      </c>
      <c r="J49" s="1">
        <v>176</v>
      </c>
      <c r="K49" s="1">
        <v>229</v>
      </c>
      <c r="L49" s="1">
        <v>3860</v>
      </c>
      <c r="M49" s="1">
        <v>352</v>
      </c>
      <c r="N49" s="1">
        <v>0.68799999999999994</v>
      </c>
      <c r="O49" s="1">
        <v>26.1</v>
      </c>
      <c r="Q49" t="str">
        <f t="shared" si="0"/>
        <v>CHS 219.1x5  #</v>
      </c>
      <c r="R49">
        <f t="shared" si="1"/>
        <v>0.21909999999999999</v>
      </c>
      <c r="S49">
        <f t="shared" si="2"/>
        <v>5.0000000000000001E-3</v>
      </c>
    </row>
    <row r="50" spans="1:19" x14ac:dyDescent="0.3">
      <c r="A50" s="1">
        <v>219.1</v>
      </c>
      <c r="B50" s="1" t="s">
        <v>0</v>
      </c>
      <c r="C50" s="1">
        <v>5.6</v>
      </c>
      <c r="D50" s="1" t="s">
        <v>2</v>
      </c>
      <c r="E50" s="1">
        <v>29.5</v>
      </c>
      <c r="F50" s="1">
        <v>37.6</v>
      </c>
      <c r="G50" s="1">
        <v>39.1</v>
      </c>
      <c r="H50" s="1">
        <v>2140</v>
      </c>
      <c r="I50" s="1">
        <v>7.55</v>
      </c>
      <c r="J50" s="1">
        <v>195</v>
      </c>
      <c r="K50" s="1">
        <v>255</v>
      </c>
      <c r="L50" s="1">
        <v>4280</v>
      </c>
      <c r="M50" s="1">
        <v>391</v>
      </c>
      <c r="N50" s="1">
        <v>0.68799999999999994</v>
      </c>
      <c r="O50" s="1">
        <v>23.3</v>
      </c>
      <c r="Q50" t="str">
        <f t="shared" si="0"/>
        <v>CHS 219.1x5.6  #</v>
      </c>
      <c r="R50">
        <f t="shared" si="1"/>
        <v>0.21909999999999999</v>
      </c>
      <c r="S50">
        <f t="shared" si="2"/>
        <v>5.5999999999999999E-3</v>
      </c>
    </row>
    <row r="51" spans="1:19" x14ac:dyDescent="0.3">
      <c r="A51" s="1">
        <v>219.1</v>
      </c>
      <c r="B51" s="1" t="s">
        <v>0</v>
      </c>
      <c r="C51" s="1">
        <v>6.3</v>
      </c>
      <c r="D51" s="1"/>
      <c r="E51" s="1">
        <v>33.1</v>
      </c>
      <c r="F51" s="1">
        <v>42.1</v>
      </c>
      <c r="G51" s="1">
        <v>34.799999999999997</v>
      </c>
      <c r="H51" s="1">
        <v>2390</v>
      </c>
      <c r="I51" s="1">
        <v>7.53</v>
      </c>
      <c r="J51" s="1">
        <v>218</v>
      </c>
      <c r="K51" s="1">
        <v>285</v>
      </c>
      <c r="L51" s="1">
        <v>4770</v>
      </c>
      <c r="M51" s="1">
        <v>436</v>
      </c>
      <c r="N51" s="1">
        <v>0.68799999999999994</v>
      </c>
      <c r="O51" s="1">
        <v>20.8</v>
      </c>
      <c r="Q51" t="str">
        <f t="shared" si="0"/>
        <v>CHS 219.1x6.3</v>
      </c>
      <c r="R51">
        <f t="shared" si="1"/>
        <v>0.21909999999999999</v>
      </c>
      <c r="S51">
        <f t="shared" si="2"/>
        <v>6.3E-3</v>
      </c>
    </row>
    <row r="52" spans="1:19" x14ac:dyDescent="0.3">
      <c r="A52" s="1">
        <v>219.1</v>
      </c>
      <c r="B52" s="1" t="s">
        <v>0</v>
      </c>
      <c r="C52" s="1">
        <v>8</v>
      </c>
      <c r="D52" s="1"/>
      <c r="E52" s="1">
        <v>41.6</v>
      </c>
      <c r="F52" s="1">
        <v>53.1</v>
      </c>
      <c r="G52" s="1">
        <v>27.4</v>
      </c>
      <c r="H52" s="1">
        <v>2960</v>
      </c>
      <c r="I52" s="1">
        <v>7.47</v>
      </c>
      <c r="J52" s="1">
        <v>270</v>
      </c>
      <c r="K52" s="1">
        <v>357</v>
      </c>
      <c r="L52" s="1">
        <v>5920</v>
      </c>
      <c r="M52" s="1">
        <v>540</v>
      </c>
      <c r="N52" s="1">
        <v>0.68799999999999994</v>
      </c>
      <c r="O52" s="1">
        <v>16.5</v>
      </c>
      <c r="Q52" t="str">
        <f t="shared" si="0"/>
        <v>CHS 219.1x8</v>
      </c>
      <c r="R52">
        <f t="shared" si="1"/>
        <v>0.21909999999999999</v>
      </c>
      <c r="S52">
        <f t="shared" si="2"/>
        <v>8.0000000000000002E-3</v>
      </c>
    </row>
    <row r="53" spans="1:19" x14ac:dyDescent="0.3">
      <c r="A53" s="1">
        <v>219.1</v>
      </c>
      <c r="B53" s="1" t="s">
        <v>0</v>
      </c>
      <c r="C53" s="1">
        <v>10</v>
      </c>
      <c r="D53" s="1"/>
      <c r="E53" s="1">
        <v>51.6</v>
      </c>
      <c r="F53" s="1">
        <v>65.7</v>
      </c>
      <c r="G53" s="1">
        <v>21.9</v>
      </c>
      <c r="H53" s="1">
        <v>3600</v>
      </c>
      <c r="I53" s="1">
        <v>7.4</v>
      </c>
      <c r="J53" s="1">
        <v>328</v>
      </c>
      <c r="K53" s="1">
        <v>438</v>
      </c>
      <c r="L53" s="1">
        <v>7200</v>
      </c>
      <c r="M53" s="1">
        <v>657</v>
      </c>
      <c r="N53" s="1">
        <v>0.68799999999999994</v>
      </c>
      <c r="O53" s="1">
        <v>13.3</v>
      </c>
      <c r="Q53" t="str">
        <f t="shared" si="0"/>
        <v>CHS 219.1x10</v>
      </c>
      <c r="R53">
        <f t="shared" si="1"/>
        <v>0.21909999999999999</v>
      </c>
      <c r="S53">
        <f t="shared" si="2"/>
        <v>0.01</v>
      </c>
    </row>
    <row r="54" spans="1:19" x14ac:dyDescent="0.3">
      <c r="A54" s="1">
        <v>219.1</v>
      </c>
      <c r="B54" s="1" t="s">
        <v>0</v>
      </c>
      <c r="C54" s="1">
        <v>12.5</v>
      </c>
      <c r="D54" s="1"/>
      <c r="E54" s="1">
        <v>63.7</v>
      </c>
      <c r="F54" s="1">
        <v>81.099999999999994</v>
      </c>
      <c r="G54" s="1">
        <v>17.5</v>
      </c>
      <c r="H54" s="1">
        <v>4350</v>
      </c>
      <c r="I54" s="1">
        <v>7.32</v>
      </c>
      <c r="J54" s="1">
        <v>397</v>
      </c>
      <c r="K54" s="1">
        <v>534</v>
      </c>
      <c r="L54" s="1">
        <v>8690</v>
      </c>
      <c r="M54" s="1">
        <v>793</v>
      </c>
      <c r="N54" s="1">
        <v>0.68799999999999994</v>
      </c>
      <c r="O54" s="1">
        <v>10.8</v>
      </c>
      <c r="Q54" t="str">
        <f t="shared" ref="Q54:Q105" si="3">"CHS " &amp; _xlfn.CONCAT(A54:D54)</f>
        <v>CHS 219.1x12.5</v>
      </c>
      <c r="R54">
        <f t="shared" ref="R54:R105" si="4">A54/1000</f>
        <v>0.21909999999999999</v>
      </c>
      <c r="S54">
        <f t="shared" ref="S54:S105" si="5">C54/1000</f>
        <v>1.2500000000000001E-2</v>
      </c>
    </row>
    <row r="55" spans="1:19" x14ac:dyDescent="0.3">
      <c r="A55" s="1">
        <v>219.1</v>
      </c>
      <c r="B55" s="1" t="s">
        <v>0</v>
      </c>
      <c r="C55" s="1">
        <v>14.2</v>
      </c>
      <c r="D55" s="1" t="s">
        <v>1</v>
      </c>
      <c r="E55" s="1">
        <v>71.8</v>
      </c>
      <c r="F55" s="1">
        <v>91.4</v>
      </c>
      <c r="G55" s="1">
        <v>15.4</v>
      </c>
      <c r="H55" s="1">
        <v>4820</v>
      </c>
      <c r="I55" s="1">
        <v>7.26</v>
      </c>
      <c r="J55" s="1">
        <v>440</v>
      </c>
      <c r="K55" s="1">
        <v>597</v>
      </c>
      <c r="L55" s="1">
        <v>9640</v>
      </c>
      <c r="M55" s="1">
        <v>880</v>
      </c>
      <c r="N55" s="1">
        <v>0.68799999999999994</v>
      </c>
      <c r="O55" s="1">
        <v>9.56</v>
      </c>
      <c r="Q55" t="str">
        <f t="shared" si="3"/>
        <v>CHS 219.1x14.2 #</v>
      </c>
      <c r="R55">
        <f t="shared" si="4"/>
        <v>0.21909999999999999</v>
      </c>
      <c r="S55">
        <f t="shared" si="5"/>
        <v>1.4199999999999999E-2</v>
      </c>
    </row>
    <row r="56" spans="1:19" x14ac:dyDescent="0.3">
      <c r="A56" s="1">
        <v>219.1</v>
      </c>
      <c r="B56" s="1" t="s">
        <v>0</v>
      </c>
      <c r="C56" s="1">
        <v>16</v>
      </c>
      <c r="D56" s="1"/>
      <c r="E56" s="1">
        <v>80.099999999999994</v>
      </c>
      <c r="F56" s="1">
        <v>102</v>
      </c>
      <c r="G56" s="1">
        <v>13.7</v>
      </c>
      <c r="H56" s="1">
        <v>5300</v>
      </c>
      <c r="I56" s="1">
        <v>7.2</v>
      </c>
      <c r="J56" s="1">
        <v>483</v>
      </c>
      <c r="K56" s="1">
        <v>661</v>
      </c>
      <c r="L56" s="1">
        <v>10600</v>
      </c>
      <c r="M56" s="1">
        <v>967</v>
      </c>
      <c r="N56" s="1">
        <v>0.68799999999999994</v>
      </c>
      <c r="O56" s="1">
        <v>8.6</v>
      </c>
      <c r="Q56" t="str">
        <f t="shared" si="3"/>
        <v>CHS 219.1x16</v>
      </c>
      <c r="R56">
        <f t="shared" si="4"/>
        <v>0.21909999999999999</v>
      </c>
      <c r="S56">
        <f t="shared" si="5"/>
        <v>1.6E-2</v>
      </c>
    </row>
    <row r="57" spans="1:19" x14ac:dyDescent="0.3">
      <c r="A57" s="1">
        <v>244.5</v>
      </c>
      <c r="B57" s="1" t="s">
        <v>0</v>
      </c>
      <c r="C57" s="1">
        <v>5</v>
      </c>
      <c r="D57" s="1" t="s">
        <v>1</v>
      </c>
      <c r="E57" s="1">
        <v>29.5</v>
      </c>
      <c r="F57" s="1">
        <v>37.6</v>
      </c>
      <c r="G57" s="1">
        <v>48.9</v>
      </c>
      <c r="H57" s="1">
        <v>2700</v>
      </c>
      <c r="I57" s="1">
        <v>8.4700000000000006</v>
      </c>
      <c r="J57" s="1">
        <v>221</v>
      </c>
      <c r="K57" s="1">
        <v>287</v>
      </c>
      <c r="L57" s="1">
        <v>5400</v>
      </c>
      <c r="M57" s="1">
        <v>441</v>
      </c>
      <c r="N57" s="1">
        <v>0.76800000000000002</v>
      </c>
      <c r="O57" s="1">
        <v>26</v>
      </c>
      <c r="Q57" t="str">
        <f t="shared" si="3"/>
        <v>CHS 244.5x5 #</v>
      </c>
      <c r="R57">
        <f t="shared" si="4"/>
        <v>0.2445</v>
      </c>
      <c r="S57">
        <f t="shared" si="5"/>
        <v>5.0000000000000001E-3</v>
      </c>
    </row>
    <row r="58" spans="1:19" x14ac:dyDescent="0.3">
      <c r="A58" s="1">
        <v>244.5</v>
      </c>
      <c r="B58" s="1" t="s">
        <v>0</v>
      </c>
      <c r="C58" s="1">
        <v>5.6</v>
      </c>
      <c r="D58" s="1" t="s">
        <v>1</v>
      </c>
      <c r="E58" s="1">
        <v>33</v>
      </c>
      <c r="F58" s="1">
        <v>42</v>
      </c>
      <c r="G58" s="1">
        <v>43.7</v>
      </c>
      <c r="H58" s="1">
        <v>3000</v>
      </c>
      <c r="I58" s="1">
        <v>8.4499999999999993</v>
      </c>
      <c r="J58" s="1">
        <v>245</v>
      </c>
      <c r="K58" s="1">
        <v>320</v>
      </c>
      <c r="L58" s="1">
        <v>6000</v>
      </c>
      <c r="M58" s="1">
        <v>491</v>
      </c>
      <c r="N58" s="1">
        <v>0.76800000000000002</v>
      </c>
      <c r="O58" s="1">
        <v>23.3</v>
      </c>
      <c r="Q58" t="str">
        <f t="shared" si="3"/>
        <v>CHS 244.5x5.6 #</v>
      </c>
      <c r="R58">
        <f t="shared" si="4"/>
        <v>0.2445</v>
      </c>
      <c r="S58">
        <f t="shared" si="5"/>
        <v>5.5999999999999999E-3</v>
      </c>
    </row>
    <row r="59" spans="1:19" x14ac:dyDescent="0.3">
      <c r="A59" s="1">
        <v>244.5</v>
      </c>
      <c r="B59" s="1" t="s">
        <v>0</v>
      </c>
      <c r="C59" s="1">
        <v>6.3</v>
      </c>
      <c r="D59" s="1" t="s">
        <v>1</v>
      </c>
      <c r="E59" s="1">
        <v>37</v>
      </c>
      <c r="F59" s="1">
        <v>47.1</v>
      </c>
      <c r="G59" s="1">
        <v>38.799999999999997</v>
      </c>
      <c r="H59" s="1">
        <v>3350</v>
      </c>
      <c r="I59" s="1">
        <v>8.42</v>
      </c>
      <c r="J59" s="1">
        <v>274</v>
      </c>
      <c r="K59" s="1">
        <v>358</v>
      </c>
      <c r="L59" s="1">
        <v>6690</v>
      </c>
      <c r="M59" s="1">
        <v>547</v>
      </c>
      <c r="N59" s="1">
        <v>0.76800000000000002</v>
      </c>
      <c r="O59" s="1">
        <v>20.7</v>
      </c>
      <c r="Q59" t="str">
        <f t="shared" si="3"/>
        <v>CHS 244.5x6.3 #</v>
      </c>
      <c r="R59">
        <f t="shared" si="4"/>
        <v>0.2445</v>
      </c>
      <c r="S59">
        <f t="shared" si="5"/>
        <v>6.3E-3</v>
      </c>
    </row>
    <row r="60" spans="1:19" x14ac:dyDescent="0.3">
      <c r="A60" s="1">
        <v>244.5</v>
      </c>
      <c r="B60" s="1" t="s">
        <v>0</v>
      </c>
      <c r="C60" s="1">
        <v>8</v>
      </c>
      <c r="D60" s="1" t="s">
        <v>1</v>
      </c>
      <c r="E60" s="1">
        <v>46.7</v>
      </c>
      <c r="F60" s="1">
        <v>59.4</v>
      </c>
      <c r="G60" s="1">
        <v>30.6</v>
      </c>
      <c r="H60" s="1">
        <v>4160</v>
      </c>
      <c r="I60" s="1">
        <v>8.3699999999999992</v>
      </c>
      <c r="J60" s="1">
        <v>340</v>
      </c>
      <c r="K60" s="1">
        <v>448</v>
      </c>
      <c r="L60" s="1">
        <v>8320</v>
      </c>
      <c r="M60" s="1">
        <v>681</v>
      </c>
      <c r="N60" s="1">
        <v>0.76800000000000002</v>
      </c>
      <c r="O60" s="1">
        <v>16.399999999999999</v>
      </c>
      <c r="Q60" t="str">
        <f t="shared" si="3"/>
        <v>CHS 244.5x8 #</v>
      </c>
      <c r="R60">
        <f t="shared" si="4"/>
        <v>0.2445</v>
      </c>
      <c r="S60">
        <f t="shared" si="5"/>
        <v>8.0000000000000002E-3</v>
      </c>
    </row>
    <row r="61" spans="1:19" x14ac:dyDescent="0.3">
      <c r="A61" s="1">
        <v>244.5</v>
      </c>
      <c r="B61" s="1" t="s">
        <v>0</v>
      </c>
      <c r="C61" s="1">
        <v>10</v>
      </c>
      <c r="D61" s="1" t="s">
        <v>1</v>
      </c>
      <c r="E61" s="1">
        <v>57.8</v>
      </c>
      <c r="F61" s="1">
        <v>73.7</v>
      </c>
      <c r="G61" s="1">
        <v>24.5</v>
      </c>
      <c r="H61" s="1">
        <v>5070</v>
      </c>
      <c r="I61" s="1">
        <v>8.3000000000000007</v>
      </c>
      <c r="J61" s="1">
        <v>415</v>
      </c>
      <c r="K61" s="1">
        <v>550</v>
      </c>
      <c r="L61" s="1">
        <v>10100</v>
      </c>
      <c r="M61" s="1">
        <v>830</v>
      </c>
      <c r="N61" s="1">
        <v>0.76800000000000002</v>
      </c>
      <c r="O61" s="1">
        <v>13.3</v>
      </c>
      <c r="Q61" t="str">
        <f t="shared" si="3"/>
        <v>CHS 244.5x10 #</v>
      </c>
      <c r="R61">
        <f t="shared" si="4"/>
        <v>0.2445</v>
      </c>
      <c r="S61">
        <f t="shared" si="5"/>
        <v>0.01</v>
      </c>
    </row>
    <row r="62" spans="1:19" x14ac:dyDescent="0.3">
      <c r="A62" s="1">
        <v>244.5</v>
      </c>
      <c r="B62" s="1" t="s">
        <v>0</v>
      </c>
      <c r="C62" s="1">
        <v>12.5</v>
      </c>
      <c r="D62" s="1"/>
      <c r="E62" s="1">
        <v>71.5</v>
      </c>
      <c r="F62" s="1">
        <v>91.1</v>
      </c>
      <c r="G62" s="1">
        <v>19.600000000000001</v>
      </c>
      <c r="H62" s="1">
        <v>6150</v>
      </c>
      <c r="I62" s="1">
        <v>8.2100000000000009</v>
      </c>
      <c r="J62" s="1">
        <v>503</v>
      </c>
      <c r="K62" s="1">
        <v>673</v>
      </c>
      <c r="L62" s="1">
        <v>12300</v>
      </c>
      <c r="M62" s="1">
        <v>1010</v>
      </c>
      <c r="N62" s="1">
        <v>0.76800000000000002</v>
      </c>
      <c r="O62" s="1">
        <v>10.8</v>
      </c>
      <c r="Q62" t="str">
        <f t="shared" si="3"/>
        <v>CHS 244.5x12.5</v>
      </c>
      <c r="R62">
        <f t="shared" si="4"/>
        <v>0.2445</v>
      </c>
      <c r="S62">
        <f t="shared" si="5"/>
        <v>1.2500000000000001E-2</v>
      </c>
    </row>
    <row r="63" spans="1:19" x14ac:dyDescent="0.3">
      <c r="A63" s="1">
        <v>244.5</v>
      </c>
      <c r="B63" s="1" t="s">
        <v>0</v>
      </c>
      <c r="C63" s="1">
        <v>14.2</v>
      </c>
      <c r="D63" s="1" t="s">
        <v>1</v>
      </c>
      <c r="E63" s="1">
        <v>80.599999999999994</v>
      </c>
      <c r="F63" s="1">
        <v>103</v>
      </c>
      <c r="G63" s="1">
        <v>17.2</v>
      </c>
      <c r="H63" s="1">
        <v>6840</v>
      </c>
      <c r="I63" s="1">
        <v>8.16</v>
      </c>
      <c r="J63" s="1">
        <v>559</v>
      </c>
      <c r="K63" s="1">
        <v>754</v>
      </c>
      <c r="L63" s="1">
        <v>13700</v>
      </c>
      <c r="M63" s="1">
        <v>1120</v>
      </c>
      <c r="N63" s="1">
        <v>0.76800000000000002</v>
      </c>
      <c r="O63" s="1">
        <v>9.52</v>
      </c>
      <c r="Q63" t="str">
        <f t="shared" si="3"/>
        <v>CHS 244.5x14.2 #</v>
      </c>
      <c r="R63">
        <f t="shared" si="4"/>
        <v>0.2445</v>
      </c>
      <c r="S63">
        <f t="shared" si="5"/>
        <v>1.4199999999999999E-2</v>
      </c>
    </row>
    <row r="64" spans="1:19" x14ac:dyDescent="0.3">
      <c r="A64" s="1">
        <v>244.5</v>
      </c>
      <c r="B64" s="1" t="s">
        <v>0</v>
      </c>
      <c r="C64" s="1">
        <v>16</v>
      </c>
      <c r="D64" s="1"/>
      <c r="E64" s="1">
        <v>90.2</v>
      </c>
      <c r="F64" s="1">
        <v>115</v>
      </c>
      <c r="G64" s="1">
        <v>15.3</v>
      </c>
      <c r="H64" s="1">
        <v>7530</v>
      </c>
      <c r="I64" s="1">
        <v>8.1</v>
      </c>
      <c r="J64" s="1">
        <v>616</v>
      </c>
      <c r="K64" s="1">
        <v>837</v>
      </c>
      <c r="L64" s="1">
        <v>15100</v>
      </c>
      <c r="M64" s="1">
        <v>1230</v>
      </c>
      <c r="N64" s="1">
        <v>0.76800000000000002</v>
      </c>
      <c r="O64" s="1">
        <v>8.52</v>
      </c>
      <c r="Q64" t="str">
        <f t="shared" si="3"/>
        <v>CHS 244.5x16</v>
      </c>
      <c r="R64">
        <f t="shared" si="4"/>
        <v>0.2445</v>
      </c>
      <c r="S64">
        <f t="shared" si="5"/>
        <v>1.6E-2</v>
      </c>
    </row>
    <row r="65" spans="1:19" x14ac:dyDescent="0.3">
      <c r="A65" s="1">
        <v>273</v>
      </c>
      <c r="B65" s="1" t="s">
        <v>0</v>
      </c>
      <c r="C65" s="1">
        <v>5</v>
      </c>
      <c r="D65" s="1" t="s">
        <v>1</v>
      </c>
      <c r="E65" s="1">
        <v>33</v>
      </c>
      <c r="F65" s="1">
        <v>42.1</v>
      </c>
      <c r="G65" s="1">
        <v>54.6</v>
      </c>
      <c r="H65" s="1">
        <v>3780</v>
      </c>
      <c r="I65" s="1">
        <v>9.48</v>
      </c>
      <c r="J65" s="1">
        <v>277</v>
      </c>
      <c r="K65" s="1">
        <v>359</v>
      </c>
      <c r="L65" s="1">
        <v>7560</v>
      </c>
      <c r="M65" s="1">
        <v>554</v>
      </c>
      <c r="N65" s="1">
        <v>0.85799999999999998</v>
      </c>
      <c r="O65" s="1">
        <v>26</v>
      </c>
      <c r="Q65" t="str">
        <f t="shared" si="3"/>
        <v>CHS 273x5 #</v>
      </c>
      <c r="R65">
        <f t="shared" si="4"/>
        <v>0.27300000000000002</v>
      </c>
      <c r="S65">
        <f t="shared" si="5"/>
        <v>5.0000000000000001E-3</v>
      </c>
    </row>
    <row r="66" spans="1:19" x14ac:dyDescent="0.3">
      <c r="A66" s="1">
        <v>273</v>
      </c>
      <c r="B66" s="1" t="s">
        <v>0</v>
      </c>
      <c r="C66" s="1">
        <v>5.6</v>
      </c>
      <c r="D66" s="1" t="s">
        <v>1</v>
      </c>
      <c r="E66" s="1">
        <v>36.9</v>
      </c>
      <c r="F66" s="1">
        <v>47</v>
      </c>
      <c r="G66" s="1">
        <v>48.8</v>
      </c>
      <c r="H66" s="1">
        <v>4210</v>
      </c>
      <c r="I66" s="1">
        <v>9.4600000000000009</v>
      </c>
      <c r="J66" s="1">
        <v>308</v>
      </c>
      <c r="K66" s="1">
        <v>400</v>
      </c>
      <c r="L66" s="1">
        <v>8410</v>
      </c>
      <c r="M66" s="1">
        <v>616</v>
      </c>
      <c r="N66" s="1">
        <v>0.85799999999999998</v>
      </c>
      <c r="O66" s="1">
        <v>23.3</v>
      </c>
      <c r="Q66" t="str">
        <f t="shared" si="3"/>
        <v>CHS 273x5.6 #</v>
      </c>
      <c r="R66">
        <f t="shared" si="4"/>
        <v>0.27300000000000002</v>
      </c>
      <c r="S66">
        <f t="shared" si="5"/>
        <v>5.5999999999999999E-3</v>
      </c>
    </row>
    <row r="67" spans="1:19" x14ac:dyDescent="0.3">
      <c r="A67" s="1">
        <v>273</v>
      </c>
      <c r="B67" s="1" t="s">
        <v>0</v>
      </c>
      <c r="C67" s="1">
        <v>6.3</v>
      </c>
      <c r="D67" s="1" t="s">
        <v>1</v>
      </c>
      <c r="E67" s="1">
        <v>41.4</v>
      </c>
      <c r="F67" s="1">
        <v>52.8</v>
      </c>
      <c r="G67" s="1">
        <v>43.3</v>
      </c>
      <c r="H67" s="1">
        <v>4700</v>
      </c>
      <c r="I67" s="1">
        <v>9.43</v>
      </c>
      <c r="J67" s="1">
        <v>344</v>
      </c>
      <c r="K67" s="1">
        <v>448</v>
      </c>
      <c r="L67" s="1">
        <v>9390</v>
      </c>
      <c r="M67" s="1">
        <v>688</v>
      </c>
      <c r="N67" s="1">
        <v>0.85799999999999998</v>
      </c>
      <c r="O67" s="1">
        <v>20.7</v>
      </c>
      <c r="Q67" t="str">
        <f t="shared" si="3"/>
        <v>CHS 273x6.3 #</v>
      </c>
      <c r="R67">
        <f t="shared" si="4"/>
        <v>0.27300000000000002</v>
      </c>
      <c r="S67">
        <f t="shared" si="5"/>
        <v>6.3E-3</v>
      </c>
    </row>
    <row r="68" spans="1:19" x14ac:dyDescent="0.3">
      <c r="A68" s="1">
        <v>273</v>
      </c>
      <c r="B68" s="1" t="s">
        <v>0</v>
      </c>
      <c r="C68" s="1">
        <v>8</v>
      </c>
      <c r="D68" s="1" t="s">
        <v>1</v>
      </c>
      <c r="E68" s="1">
        <v>52.3</v>
      </c>
      <c r="F68" s="1">
        <v>66.599999999999994</v>
      </c>
      <c r="G68" s="1">
        <v>34.1</v>
      </c>
      <c r="H68" s="1">
        <v>5850</v>
      </c>
      <c r="I68" s="1">
        <v>9.3699999999999992</v>
      </c>
      <c r="J68" s="1">
        <v>429</v>
      </c>
      <c r="K68" s="1">
        <v>562</v>
      </c>
      <c r="L68" s="1">
        <v>11700</v>
      </c>
      <c r="M68" s="1">
        <v>857</v>
      </c>
      <c r="N68" s="1">
        <v>0.85799999999999998</v>
      </c>
      <c r="O68" s="1">
        <v>16.399999999999999</v>
      </c>
      <c r="Q68" t="str">
        <f t="shared" si="3"/>
        <v>CHS 273x8 #</v>
      </c>
      <c r="R68">
        <f t="shared" si="4"/>
        <v>0.27300000000000002</v>
      </c>
      <c r="S68">
        <f t="shared" si="5"/>
        <v>8.0000000000000002E-3</v>
      </c>
    </row>
    <row r="69" spans="1:19" x14ac:dyDescent="0.3">
      <c r="A69" s="1">
        <v>273</v>
      </c>
      <c r="B69" s="1" t="s">
        <v>0</v>
      </c>
      <c r="C69" s="1">
        <v>10</v>
      </c>
      <c r="D69" s="1"/>
      <c r="E69" s="1">
        <v>64.900000000000006</v>
      </c>
      <c r="F69" s="1">
        <v>82.6</v>
      </c>
      <c r="G69" s="1">
        <v>27.3</v>
      </c>
      <c r="H69" s="1">
        <v>7150</v>
      </c>
      <c r="I69" s="1">
        <v>9.31</v>
      </c>
      <c r="J69" s="1">
        <v>524</v>
      </c>
      <c r="K69" s="1">
        <v>692</v>
      </c>
      <c r="L69" s="1">
        <v>14300</v>
      </c>
      <c r="M69" s="1">
        <v>1050</v>
      </c>
      <c r="N69" s="1">
        <v>0.85799999999999998</v>
      </c>
      <c r="O69" s="1">
        <v>13.2</v>
      </c>
      <c r="Q69" t="str">
        <f t="shared" si="3"/>
        <v>CHS 273x10</v>
      </c>
      <c r="R69">
        <f t="shared" si="4"/>
        <v>0.27300000000000002</v>
      </c>
      <c r="S69">
        <f t="shared" si="5"/>
        <v>0.01</v>
      </c>
    </row>
    <row r="70" spans="1:19" x14ac:dyDescent="0.3">
      <c r="A70" s="1">
        <v>273</v>
      </c>
      <c r="B70" s="1" t="s">
        <v>0</v>
      </c>
      <c r="C70" s="1">
        <v>12.5</v>
      </c>
      <c r="D70" s="1"/>
      <c r="E70" s="1">
        <v>80.3</v>
      </c>
      <c r="F70" s="1">
        <v>102</v>
      </c>
      <c r="G70" s="1">
        <v>21.8</v>
      </c>
      <c r="H70" s="1">
        <v>8700</v>
      </c>
      <c r="I70" s="1">
        <v>9.2200000000000006</v>
      </c>
      <c r="J70" s="1">
        <v>637</v>
      </c>
      <c r="K70" s="1">
        <v>849</v>
      </c>
      <c r="L70" s="1">
        <v>17400</v>
      </c>
      <c r="M70" s="1">
        <v>1270</v>
      </c>
      <c r="N70" s="1">
        <v>0.85799999999999998</v>
      </c>
      <c r="O70" s="1">
        <v>10.7</v>
      </c>
      <c r="Q70" t="str">
        <f t="shared" si="3"/>
        <v>CHS 273x12.5</v>
      </c>
      <c r="R70">
        <f t="shared" si="4"/>
        <v>0.27300000000000002</v>
      </c>
      <c r="S70">
        <f t="shared" si="5"/>
        <v>1.2500000000000001E-2</v>
      </c>
    </row>
    <row r="71" spans="1:19" x14ac:dyDescent="0.3">
      <c r="A71" s="1">
        <v>273</v>
      </c>
      <c r="B71" s="1" t="s">
        <v>0</v>
      </c>
      <c r="C71" s="1">
        <v>14.2</v>
      </c>
      <c r="D71" s="1" t="s">
        <v>1</v>
      </c>
      <c r="E71" s="1">
        <v>90.6</v>
      </c>
      <c r="F71" s="1">
        <v>115</v>
      </c>
      <c r="G71" s="1">
        <v>19.2</v>
      </c>
      <c r="H71" s="1">
        <v>9700</v>
      </c>
      <c r="I71" s="1">
        <v>9.16</v>
      </c>
      <c r="J71" s="1">
        <v>710</v>
      </c>
      <c r="K71" s="1">
        <v>952</v>
      </c>
      <c r="L71" s="1">
        <v>19400</v>
      </c>
      <c r="M71" s="1">
        <v>1420</v>
      </c>
      <c r="N71" s="1">
        <v>0.85799999999999998</v>
      </c>
      <c r="O71" s="1">
        <v>9.44</v>
      </c>
      <c r="Q71" t="str">
        <f t="shared" si="3"/>
        <v>CHS 273x14.2 #</v>
      </c>
      <c r="R71">
        <f t="shared" si="4"/>
        <v>0.27300000000000002</v>
      </c>
      <c r="S71">
        <f t="shared" si="5"/>
        <v>1.4199999999999999E-2</v>
      </c>
    </row>
    <row r="72" spans="1:19" x14ac:dyDescent="0.3">
      <c r="A72" s="1">
        <v>273</v>
      </c>
      <c r="B72" s="1" t="s">
        <v>0</v>
      </c>
      <c r="C72" s="1">
        <v>16</v>
      </c>
      <c r="D72" s="1"/>
      <c r="E72" s="1">
        <v>101</v>
      </c>
      <c r="F72" s="1">
        <v>129</v>
      </c>
      <c r="G72" s="1">
        <v>17.100000000000001</v>
      </c>
      <c r="H72" s="1">
        <v>10700</v>
      </c>
      <c r="I72" s="1">
        <v>9.1</v>
      </c>
      <c r="J72" s="1">
        <v>784</v>
      </c>
      <c r="K72" s="1">
        <v>1060</v>
      </c>
      <c r="L72" s="1">
        <v>21400</v>
      </c>
      <c r="M72" s="1">
        <v>1570</v>
      </c>
      <c r="N72" s="1">
        <v>0.85799999999999998</v>
      </c>
      <c r="O72" s="1">
        <v>8.4600000000000009</v>
      </c>
      <c r="Q72" t="str">
        <f t="shared" si="3"/>
        <v>CHS 273x16</v>
      </c>
      <c r="R72">
        <f t="shared" si="4"/>
        <v>0.27300000000000002</v>
      </c>
      <c r="S72">
        <f t="shared" si="5"/>
        <v>1.6E-2</v>
      </c>
    </row>
    <row r="73" spans="1:19" x14ac:dyDescent="0.3">
      <c r="A73" s="1">
        <v>323.89999999999998</v>
      </c>
      <c r="B73" s="1" t="s">
        <v>0</v>
      </c>
      <c r="C73" s="1">
        <v>5</v>
      </c>
      <c r="D73" s="1" t="s">
        <v>1</v>
      </c>
      <c r="E73" s="1">
        <v>39.299999999999997</v>
      </c>
      <c r="F73" s="1">
        <v>50.1</v>
      </c>
      <c r="G73" s="1">
        <v>64.8</v>
      </c>
      <c r="H73" s="1">
        <v>6370</v>
      </c>
      <c r="I73" s="1">
        <v>11.3</v>
      </c>
      <c r="J73" s="1">
        <v>393</v>
      </c>
      <c r="K73" s="1">
        <v>509</v>
      </c>
      <c r="L73" s="1">
        <v>12700</v>
      </c>
      <c r="M73" s="1">
        <v>787</v>
      </c>
      <c r="N73" s="1">
        <v>1.02</v>
      </c>
      <c r="O73" s="1">
        <v>25.9</v>
      </c>
      <c r="Q73" t="str">
        <f t="shared" si="3"/>
        <v>CHS 323.9x5 #</v>
      </c>
      <c r="R73">
        <f t="shared" si="4"/>
        <v>0.32389999999999997</v>
      </c>
      <c r="S73">
        <f t="shared" si="5"/>
        <v>5.0000000000000001E-3</v>
      </c>
    </row>
    <row r="74" spans="1:19" x14ac:dyDescent="0.3">
      <c r="A74" s="1">
        <v>323.89999999999998</v>
      </c>
      <c r="B74" s="1" t="s">
        <v>0</v>
      </c>
      <c r="C74" s="1">
        <v>5.6</v>
      </c>
      <c r="D74" s="1" t="s">
        <v>1</v>
      </c>
      <c r="E74" s="1">
        <v>44</v>
      </c>
      <c r="F74" s="1">
        <v>56</v>
      </c>
      <c r="G74" s="1">
        <v>57.8</v>
      </c>
      <c r="H74" s="1">
        <v>7090</v>
      </c>
      <c r="I74" s="1">
        <v>11.3</v>
      </c>
      <c r="J74" s="1">
        <v>438</v>
      </c>
      <c r="K74" s="1">
        <v>567</v>
      </c>
      <c r="L74" s="1">
        <v>14200</v>
      </c>
      <c r="M74" s="1">
        <v>876</v>
      </c>
      <c r="N74" s="1">
        <v>1.02</v>
      </c>
      <c r="O74" s="1">
        <v>23.2</v>
      </c>
      <c r="Q74" t="str">
        <f t="shared" si="3"/>
        <v>CHS 323.9x5.6 #</v>
      </c>
      <c r="R74">
        <f t="shared" si="4"/>
        <v>0.32389999999999997</v>
      </c>
      <c r="S74">
        <f t="shared" si="5"/>
        <v>5.5999999999999999E-3</v>
      </c>
    </row>
    <row r="75" spans="1:19" x14ac:dyDescent="0.3">
      <c r="A75" s="1">
        <v>323.89999999999998</v>
      </c>
      <c r="B75" s="1" t="s">
        <v>0</v>
      </c>
      <c r="C75" s="1">
        <v>6.3</v>
      </c>
      <c r="D75" s="1" t="s">
        <v>1</v>
      </c>
      <c r="E75" s="1">
        <v>49.3</v>
      </c>
      <c r="F75" s="1">
        <v>62.9</v>
      </c>
      <c r="G75" s="1">
        <v>51.4</v>
      </c>
      <c r="H75" s="1">
        <v>7930</v>
      </c>
      <c r="I75" s="1">
        <v>11.2</v>
      </c>
      <c r="J75" s="1">
        <v>490</v>
      </c>
      <c r="K75" s="1">
        <v>636</v>
      </c>
      <c r="L75" s="1">
        <v>15900</v>
      </c>
      <c r="M75" s="1">
        <v>979</v>
      </c>
      <c r="N75" s="1">
        <v>1.02</v>
      </c>
      <c r="O75" s="1">
        <v>20.7</v>
      </c>
      <c r="Q75" t="str">
        <f t="shared" si="3"/>
        <v>CHS 323.9x6.3 #</v>
      </c>
      <c r="R75">
        <f t="shared" si="4"/>
        <v>0.32389999999999997</v>
      </c>
      <c r="S75">
        <f t="shared" si="5"/>
        <v>6.3E-3</v>
      </c>
    </row>
    <row r="76" spans="1:19" x14ac:dyDescent="0.3">
      <c r="A76" s="1">
        <v>323.89999999999998</v>
      </c>
      <c r="B76" s="1" t="s">
        <v>0</v>
      </c>
      <c r="C76" s="1">
        <v>8</v>
      </c>
      <c r="D76" s="1" t="s">
        <v>1</v>
      </c>
      <c r="E76" s="1">
        <v>62.3</v>
      </c>
      <c r="F76" s="1">
        <v>79.400000000000006</v>
      </c>
      <c r="G76" s="1">
        <v>40.5</v>
      </c>
      <c r="H76" s="1">
        <v>9910</v>
      </c>
      <c r="I76" s="1">
        <v>11.2</v>
      </c>
      <c r="J76" s="1">
        <v>612</v>
      </c>
      <c r="K76" s="1">
        <v>799</v>
      </c>
      <c r="L76" s="1">
        <v>19800</v>
      </c>
      <c r="M76" s="1">
        <v>1220</v>
      </c>
      <c r="N76" s="1">
        <v>1.02</v>
      </c>
      <c r="O76" s="1">
        <v>16.3</v>
      </c>
      <c r="Q76" t="str">
        <f t="shared" si="3"/>
        <v>CHS 323.9x8 #</v>
      </c>
      <c r="R76">
        <f t="shared" si="4"/>
        <v>0.32389999999999997</v>
      </c>
      <c r="S76">
        <f t="shared" si="5"/>
        <v>8.0000000000000002E-3</v>
      </c>
    </row>
    <row r="77" spans="1:19" x14ac:dyDescent="0.3">
      <c r="A77" s="1">
        <v>323.89999999999998</v>
      </c>
      <c r="B77" s="1" t="s">
        <v>0</v>
      </c>
      <c r="C77" s="1">
        <v>10</v>
      </c>
      <c r="D77" s="1"/>
      <c r="E77" s="1">
        <v>77.400000000000006</v>
      </c>
      <c r="F77" s="1">
        <v>98.6</v>
      </c>
      <c r="G77" s="1">
        <v>32.4</v>
      </c>
      <c r="H77" s="1">
        <v>12200</v>
      </c>
      <c r="I77" s="1">
        <v>11.1</v>
      </c>
      <c r="J77" s="1">
        <v>751</v>
      </c>
      <c r="K77" s="1">
        <v>986</v>
      </c>
      <c r="L77" s="1">
        <v>24300</v>
      </c>
      <c r="M77" s="1">
        <v>1500</v>
      </c>
      <c r="N77" s="1">
        <v>1.02</v>
      </c>
      <c r="O77" s="1">
        <v>13.2</v>
      </c>
      <c r="Q77" t="str">
        <f t="shared" si="3"/>
        <v>CHS 323.9x10</v>
      </c>
      <c r="R77">
        <f t="shared" si="4"/>
        <v>0.32389999999999997</v>
      </c>
      <c r="S77">
        <f t="shared" si="5"/>
        <v>0.01</v>
      </c>
    </row>
    <row r="78" spans="1:19" x14ac:dyDescent="0.3">
      <c r="A78" s="1">
        <v>323.89999999999998</v>
      </c>
      <c r="B78" s="1" t="s">
        <v>0</v>
      </c>
      <c r="C78" s="1">
        <v>12.5</v>
      </c>
      <c r="D78" s="1"/>
      <c r="E78" s="1">
        <v>96</v>
      </c>
      <c r="F78" s="1">
        <v>122</v>
      </c>
      <c r="G78" s="1">
        <v>25.9</v>
      </c>
      <c r="H78" s="1">
        <v>14800</v>
      </c>
      <c r="I78" s="1">
        <v>11</v>
      </c>
      <c r="J78" s="1">
        <v>917</v>
      </c>
      <c r="K78" s="1">
        <v>1210</v>
      </c>
      <c r="L78" s="1">
        <v>29700</v>
      </c>
      <c r="M78" s="1">
        <v>1830</v>
      </c>
      <c r="N78" s="1">
        <v>1.02</v>
      </c>
      <c r="O78" s="1">
        <v>10.6</v>
      </c>
      <c r="Q78" t="str">
        <f t="shared" si="3"/>
        <v>CHS 323.9x12.5</v>
      </c>
      <c r="R78">
        <f t="shared" si="4"/>
        <v>0.32389999999999997</v>
      </c>
      <c r="S78">
        <f t="shared" si="5"/>
        <v>1.2500000000000001E-2</v>
      </c>
    </row>
    <row r="79" spans="1:19" x14ac:dyDescent="0.3">
      <c r="A79" s="1">
        <v>323.89999999999998</v>
      </c>
      <c r="B79" s="1" t="s">
        <v>0</v>
      </c>
      <c r="C79" s="1">
        <v>14.2</v>
      </c>
      <c r="D79" s="1" t="s">
        <v>1</v>
      </c>
      <c r="E79" s="1">
        <v>108</v>
      </c>
      <c r="F79" s="1">
        <v>138</v>
      </c>
      <c r="G79" s="1">
        <v>22.8</v>
      </c>
      <c r="H79" s="1">
        <v>16600</v>
      </c>
      <c r="I79" s="1">
        <v>11</v>
      </c>
      <c r="J79" s="1">
        <v>1030</v>
      </c>
      <c r="K79" s="1">
        <v>1360</v>
      </c>
      <c r="L79" s="1">
        <v>33200</v>
      </c>
      <c r="M79" s="1">
        <v>2050</v>
      </c>
      <c r="N79" s="1">
        <v>1.02</v>
      </c>
      <c r="O79" s="1">
        <v>9.4</v>
      </c>
      <c r="Q79" t="str">
        <f t="shared" si="3"/>
        <v>CHS 323.9x14.2 #</v>
      </c>
      <c r="R79">
        <f t="shared" si="4"/>
        <v>0.32389999999999997</v>
      </c>
      <c r="S79">
        <f t="shared" si="5"/>
        <v>1.4199999999999999E-2</v>
      </c>
    </row>
    <row r="80" spans="1:19" x14ac:dyDescent="0.3">
      <c r="A80" s="1">
        <v>323.89999999999998</v>
      </c>
      <c r="B80" s="1" t="s">
        <v>0</v>
      </c>
      <c r="C80" s="1">
        <v>16</v>
      </c>
      <c r="D80" s="1"/>
      <c r="E80" s="1">
        <v>121</v>
      </c>
      <c r="F80" s="1">
        <v>155</v>
      </c>
      <c r="G80" s="1">
        <v>20.2</v>
      </c>
      <c r="H80" s="1">
        <v>18400</v>
      </c>
      <c r="I80" s="1">
        <v>10.9</v>
      </c>
      <c r="J80" s="1">
        <v>1140</v>
      </c>
      <c r="K80" s="1">
        <v>1520</v>
      </c>
      <c r="L80" s="1">
        <v>36800</v>
      </c>
      <c r="M80" s="1">
        <v>2270</v>
      </c>
      <c r="N80" s="1">
        <v>1.02</v>
      </c>
      <c r="O80" s="1">
        <v>8.39</v>
      </c>
      <c r="Q80" t="str">
        <f t="shared" si="3"/>
        <v>CHS 323.9x16</v>
      </c>
      <c r="R80">
        <f t="shared" si="4"/>
        <v>0.32389999999999997</v>
      </c>
      <c r="S80">
        <f t="shared" si="5"/>
        <v>1.6E-2</v>
      </c>
    </row>
    <row r="81" spans="1:19" x14ac:dyDescent="0.3">
      <c r="A81" s="1">
        <v>355.6</v>
      </c>
      <c r="B81" s="1" t="s">
        <v>0</v>
      </c>
      <c r="C81" s="1">
        <v>5</v>
      </c>
      <c r="D81" s="1" t="s">
        <v>1</v>
      </c>
      <c r="E81" s="1">
        <v>43.2</v>
      </c>
      <c r="F81" s="1">
        <v>55.1</v>
      </c>
      <c r="G81" s="1">
        <v>71.099999999999994</v>
      </c>
      <c r="H81" s="1">
        <v>8460</v>
      </c>
      <c r="I81" s="1">
        <v>12.4</v>
      </c>
      <c r="J81" s="1">
        <v>476</v>
      </c>
      <c r="K81" s="1">
        <v>615</v>
      </c>
      <c r="L81" s="1">
        <v>16900</v>
      </c>
      <c r="M81" s="1">
        <v>952</v>
      </c>
      <c r="N81" s="1">
        <v>1.1200000000000001</v>
      </c>
      <c r="O81" s="1">
        <v>25.9</v>
      </c>
      <c r="Q81" t="str">
        <f t="shared" si="3"/>
        <v>CHS 355.6x5 #</v>
      </c>
      <c r="R81">
        <f t="shared" si="4"/>
        <v>0.35560000000000003</v>
      </c>
      <c r="S81">
        <f t="shared" si="5"/>
        <v>5.0000000000000001E-3</v>
      </c>
    </row>
    <row r="82" spans="1:19" x14ac:dyDescent="0.3">
      <c r="A82" s="1">
        <v>355.6</v>
      </c>
      <c r="B82" s="1" t="s">
        <v>0</v>
      </c>
      <c r="C82" s="1">
        <v>6.3</v>
      </c>
      <c r="D82" s="1" t="s">
        <v>1</v>
      </c>
      <c r="E82" s="1">
        <v>54.3</v>
      </c>
      <c r="F82" s="1">
        <v>69.099999999999994</v>
      </c>
      <c r="G82" s="1">
        <v>56.4</v>
      </c>
      <c r="H82" s="1">
        <v>10500</v>
      </c>
      <c r="I82" s="1">
        <v>12.4</v>
      </c>
      <c r="J82" s="1">
        <v>593</v>
      </c>
      <c r="K82" s="1">
        <v>769</v>
      </c>
      <c r="L82" s="1">
        <v>21100</v>
      </c>
      <c r="M82" s="1">
        <v>1190</v>
      </c>
      <c r="N82" s="1">
        <v>1.1200000000000001</v>
      </c>
      <c r="O82" s="1">
        <v>20.6</v>
      </c>
      <c r="Q82" t="str">
        <f t="shared" si="3"/>
        <v>CHS 355.6x6.3 #</v>
      </c>
      <c r="R82">
        <f t="shared" si="4"/>
        <v>0.35560000000000003</v>
      </c>
      <c r="S82">
        <f t="shared" si="5"/>
        <v>6.3E-3</v>
      </c>
    </row>
    <row r="83" spans="1:19" x14ac:dyDescent="0.3">
      <c r="A83" s="1">
        <v>355.6</v>
      </c>
      <c r="B83" s="1" t="s">
        <v>0</v>
      </c>
      <c r="C83" s="1">
        <v>8</v>
      </c>
      <c r="D83" s="1" t="s">
        <v>1</v>
      </c>
      <c r="E83" s="1">
        <v>68.599999999999994</v>
      </c>
      <c r="F83" s="1">
        <v>87.4</v>
      </c>
      <c r="G83" s="1">
        <v>44.5</v>
      </c>
      <c r="H83" s="1">
        <v>13200</v>
      </c>
      <c r="I83" s="1">
        <v>12.3</v>
      </c>
      <c r="J83" s="1">
        <v>742</v>
      </c>
      <c r="K83" s="1">
        <v>967</v>
      </c>
      <c r="L83" s="1">
        <v>26400</v>
      </c>
      <c r="M83" s="1">
        <v>1490</v>
      </c>
      <c r="N83" s="1">
        <v>1.1200000000000001</v>
      </c>
      <c r="O83" s="1">
        <v>16.399999999999999</v>
      </c>
      <c r="Q83" t="str">
        <f t="shared" si="3"/>
        <v>CHS 355.6x8 #</v>
      </c>
      <c r="R83">
        <f t="shared" si="4"/>
        <v>0.35560000000000003</v>
      </c>
      <c r="S83">
        <f t="shared" si="5"/>
        <v>8.0000000000000002E-3</v>
      </c>
    </row>
    <row r="84" spans="1:19" x14ac:dyDescent="0.3">
      <c r="A84" s="1">
        <v>355.6</v>
      </c>
      <c r="B84" s="1" t="s">
        <v>0</v>
      </c>
      <c r="C84" s="1">
        <v>10</v>
      </c>
      <c r="D84" s="1" t="s">
        <v>1</v>
      </c>
      <c r="E84" s="1">
        <v>85.2</v>
      </c>
      <c r="F84" s="1">
        <v>109</v>
      </c>
      <c r="G84" s="1">
        <v>35.6</v>
      </c>
      <c r="H84" s="1">
        <v>16200</v>
      </c>
      <c r="I84" s="1">
        <v>12.2</v>
      </c>
      <c r="J84" s="1">
        <v>912</v>
      </c>
      <c r="K84" s="1">
        <v>1200</v>
      </c>
      <c r="L84" s="1">
        <v>32400</v>
      </c>
      <c r="M84" s="1">
        <v>1830</v>
      </c>
      <c r="N84" s="1">
        <v>1.1200000000000001</v>
      </c>
      <c r="O84" s="1">
        <v>13.1</v>
      </c>
      <c r="Q84" t="str">
        <f t="shared" si="3"/>
        <v>CHS 355.6x10 #</v>
      </c>
      <c r="R84">
        <f t="shared" si="4"/>
        <v>0.35560000000000003</v>
      </c>
      <c r="S84">
        <f t="shared" si="5"/>
        <v>0.01</v>
      </c>
    </row>
    <row r="85" spans="1:19" x14ac:dyDescent="0.3">
      <c r="A85" s="1">
        <v>355.6</v>
      </c>
      <c r="B85" s="1" t="s">
        <v>0</v>
      </c>
      <c r="C85" s="1">
        <v>12.5</v>
      </c>
      <c r="D85" s="1" t="s">
        <v>1</v>
      </c>
      <c r="E85" s="1">
        <v>106</v>
      </c>
      <c r="F85" s="1">
        <v>135</v>
      </c>
      <c r="G85" s="1">
        <v>28.4</v>
      </c>
      <c r="H85" s="1">
        <v>19900</v>
      </c>
      <c r="I85" s="1">
        <v>12.1</v>
      </c>
      <c r="J85" s="1">
        <v>1120</v>
      </c>
      <c r="K85" s="1">
        <v>1470</v>
      </c>
      <c r="L85" s="1">
        <v>39700</v>
      </c>
      <c r="M85" s="1">
        <v>2230</v>
      </c>
      <c r="N85" s="1">
        <v>1.1200000000000001</v>
      </c>
      <c r="O85" s="1">
        <v>10.6</v>
      </c>
      <c r="Q85" t="str">
        <f t="shared" si="3"/>
        <v>CHS 355.6x12.5 #</v>
      </c>
      <c r="R85">
        <f t="shared" si="4"/>
        <v>0.35560000000000003</v>
      </c>
      <c r="S85">
        <f t="shared" si="5"/>
        <v>1.2500000000000001E-2</v>
      </c>
    </row>
    <row r="86" spans="1:19" x14ac:dyDescent="0.3">
      <c r="A86" s="1">
        <v>355.6</v>
      </c>
      <c r="B86" s="1" t="s">
        <v>0</v>
      </c>
      <c r="C86" s="1">
        <v>14.2</v>
      </c>
      <c r="D86" s="1" t="s">
        <v>1</v>
      </c>
      <c r="E86" s="1">
        <v>120</v>
      </c>
      <c r="F86" s="1">
        <v>152</v>
      </c>
      <c r="G86" s="1">
        <v>25</v>
      </c>
      <c r="H86" s="1">
        <v>22200</v>
      </c>
      <c r="I86" s="1">
        <v>12.1</v>
      </c>
      <c r="J86" s="1">
        <v>1250</v>
      </c>
      <c r="K86" s="1">
        <v>1660</v>
      </c>
      <c r="L86" s="1">
        <v>44500</v>
      </c>
      <c r="M86" s="1">
        <v>2500</v>
      </c>
      <c r="N86" s="1">
        <v>1.1200000000000001</v>
      </c>
      <c r="O86" s="1">
        <v>9.36</v>
      </c>
      <c r="Q86" t="str">
        <f t="shared" si="3"/>
        <v>CHS 355.6x14.2 #</v>
      </c>
      <c r="R86">
        <f t="shared" si="4"/>
        <v>0.35560000000000003</v>
      </c>
      <c r="S86">
        <f t="shared" si="5"/>
        <v>1.4199999999999999E-2</v>
      </c>
    </row>
    <row r="87" spans="1:19" x14ac:dyDescent="0.3">
      <c r="A87" s="1">
        <v>355.6</v>
      </c>
      <c r="B87" s="1" t="s">
        <v>0</v>
      </c>
      <c r="C87" s="1">
        <v>16</v>
      </c>
      <c r="D87" s="1"/>
      <c r="E87" s="1">
        <v>134</v>
      </c>
      <c r="F87" s="1">
        <v>171</v>
      </c>
      <c r="G87" s="1">
        <v>22.2</v>
      </c>
      <c r="H87" s="1">
        <v>24700</v>
      </c>
      <c r="I87" s="1">
        <v>12</v>
      </c>
      <c r="J87" s="1">
        <v>1390</v>
      </c>
      <c r="K87" s="1">
        <v>1850</v>
      </c>
      <c r="L87" s="1">
        <v>49300</v>
      </c>
      <c r="M87" s="1">
        <v>2770</v>
      </c>
      <c r="N87" s="1">
        <v>1.1200000000000001</v>
      </c>
      <c r="O87" s="1">
        <v>8.36</v>
      </c>
      <c r="Q87" t="str">
        <f t="shared" si="3"/>
        <v>CHS 355.6x16</v>
      </c>
      <c r="R87">
        <f t="shared" si="4"/>
        <v>0.35560000000000003</v>
      </c>
      <c r="S87">
        <f t="shared" si="5"/>
        <v>1.6E-2</v>
      </c>
    </row>
    <row r="88" spans="1:19" x14ac:dyDescent="0.3">
      <c r="A88" s="1">
        <v>406.4</v>
      </c>
      <c r="B88" s="1" t="s">
        <v>0</v>
      </c>
      <c r="C88" s="1">
        <v>6.3</v>
      </c>
      <c r="D88" s="1" t="s">
        <v>1</v>
      </c>
      <c r="E88" s="1">
        <v>62.2</v>
      </c>
      <c r="F88" s="1">
        <v>79.2</v>
      </c>
      <c r="G88" s="1">
        <v>64.5</v>
      </c>
      <c r="H88" s="1">
        <v>15800</v>
      </c>
      <c r="I88" s="1">
        <v>14.1</v>
      </c>
      <c r="J88" s="1">
        <v>780</v>
      </c>
      <c r="K88" s="1">
        <v>1010</v>
      </c>
      <c r="L88" s="1">
        <v>31700</v>
      </c>
      <c r="M88" s="1">
        <v>1560</v>
      </c>
      <c r="N88" s="1">
        <v>1.28</v>
      </c>
      <c r="O88" s="1">
        <v>20.6</v>
      </c>
      <c r="Q88" t="str">
        <f t="shared" si="3"/>
        <v>CHS 406.4x6.3 #</v>
      </c>
      <c r="R88">
        <f t="shared" si="4"/>
        <v>0.40639999999999998</v>
      </c>
      <c r="S88">
        <f t="shared" si="5"/>
        <v>6.3E-3</v>
      </c>
    </row>
    <row r="89" spans="1:19" x14ac:dyDescent="0.3">
      <c r="A89" s="1">
        <v>406.4</v>
      </c>
      <c r="B89" s="1" t="s">
        <v>0</v>
      </c>
      <c r="C89" s="1">
        <v>8</v>
      </c>
      <c r="D89" s="1" t="s">
        <v>1</v>
      </c>
      <c r="E89" s="1">
        <v>78.599999999999994</v>
      </c>
      <c r="F89" s="1">
        <v>100</v>
      </c>
      <c r="G89" s="1">
        <v>50.8</v>
      </c>
      <c r="H89" s="1">
        <v>19900</v>
      </c>
      <c r="I89" s="1">
        <v>14.1</v>
      </c>
      <c r="J89" s="1">
        <v>978</v>
      </c>
      <c r="K89" s="1">
        <v>1270</v>
      </c>
      <c r="L89" s="1">
        <v>39700</v>
      </c>
      <c r="M89" s="1">
        <v>1960</v>
      </c>
      <c r="N89" s="1">
        <v>1.28</v>
      </c>
      <c r="O89" s="1">
        <v>16.3</v>
      </c>
      <c r="Q89" t="str">
        <f t="shared" si="3"/>
        <v>CHS 406.4x8 #</v>
      </c>
      <c r="R89">
        <f t="shared" si="4"/>
        <v>0.40639999999999998</v>
      </c>
      <c r="S89">
        <f t="shared" si="5"/>
        <v>8.0000000000000002E-3</v>
      </c>
    </row>
    <row r="90" spans="1:19" x14ac:dyDescent="0.3">
      <c r="A90" s="1">
        <v>406.4</v>
      </c>
      <c r="B90" s="1" t="s">
        <v>0</v>
      </c>
      <c r="C90" s="1">
        <v>10</v>
      </c>
      <c r="D90" s="1"/>
      <c r="E90" s="1">
        <v>97.8</v>
      </c>
      <c r="F90" s="1">
        <v>125</v>
      </c>
      <c r="G90" s="1">
        <v>40.6</v>
      </c>
      <c r="H90" s="1">
        <v>24500</v>
      </c>
      <c r="I90" s="1">
        <v>14</v>
      </c>
      <c r="J90" s="1">
        <v>1210</v>
      </c>
      <c r="K90" s="1">
        <v>1570</v>
      </c>
      <c r="L90" s="1">
        <v>49000</v>
      </c>
      <c r="M90" s="1">
        <v>2410</v>
      </c>
      <c r="N90" s="1">
        <v>1.28</v>
      </c>
      <c r="O90" s="1">
        <v>13.1</v>
      </c>
      <c r="Q90" t="str">
        <f t="shared" si="3"/>
        <v>CHS 406.4x10</v>
      </c>
      <c r="R90">
        <f t="shared" si="4"/>
        <v>0.40639999999999998</v>
      </c>
      <c r="S90">
        <f t="shared" si="5"/>
        <v>0.01</v>
      </c>
    </row>
    <row r="91" spans="1:19" x14ac:dyDescent="0.3">
      <c r="A91" s="1">
        <v>406.4</v>
      </c>
      <c r="B91" s="1" t="s">
        <v>0</v>
      </c>
      <c r="C91" s="1">
        <v>12.5</v>
      </c>
      <c r="D91" s="1" t="s">
        <v>1</v>
      </c>
      <c r="E91" s="1">
        <v>121</v>
      </c>
      <c r="F91" s="1">
        <v>155</v>
      </c>
      <c r="G91" s="1">
        <v>32.5</v>
      </c>
      <c r="H91" s="1">
        <v>30000</v>
      </c>
      <c r="I91" s="1">
        <v>13.9</v>
      </c>
      <c r="J91" s="1">
        <v>1480</v>
      </c>
      <c r="K91" s="1">
        <v>1940</v>
      </c>
      <c r="L91" s="1">
        <v>60100</v>
      </c>
      <c r="M91" s="1">
        <v>2960</v>
      </c>
      <c r="N91" s="1">
        <v>1.28</v>
      </c>
      <c r="O91" s="1">
        <v>10.5</v>
      </c>
      <c r="Q91" t="str">
        <f t="shared" si="3"/>
        <v>CHS 406.4x12.5 #</v>
      </c>
      <c r="R91">
        <f t="shared" si="4"/>
        <v>0.40639999999999998</v>
      </c>
      <c r="S91">
        <f t="shared" si="5"/>
        <v>1.2500000000000001E-2</v>
      </c>
    </row>
    <row r="92" spans="1:19" x14ac:dyDescent="0.3">
      <c r="A92" s="1">
        <v>406.4</v>
      </c>
      <c r="B92" s="1" t="s">
        <v>0</v>
      </c>
      <c r="C92" s="1">
        <v>14.2</v>
      </c>
      <c r="D92" s="1" t="s">
        <v>1</v>
      </c>
      <c r="E92" s="1">
        <v>137</v>
      </c>
      <c r="F92" s="1">
        <v>175</v>
      </c>
      <c r="G92" s="1">
        <v>28.6</v>
      </c>
      <c r="H92" s="1">
        <v>33700</v>
      </c>
      <c r="I92" s="1">
        <v>13.9</v>
      </c>
      <c r="J92" s="1">
        <v>1660</v>
      </c>
      <c r="K92" s="1">
        <v>2190</v>
      </c>
      <c r="L92" s="1">
        <v>67400</v>
      </c>
      <c r="M92" s="1">
        <v>3320</v>
      </c>
      <c r="N92" s="1">
        <v>1.28</v>
      </c>
      <c r="O92" s="1">
        <v>9.32</v>
      </c>
      <c r="Q92" t="str">
        <f t="shared" si="3"/>
        <v>CHS 406.4x14.2 #</v>
      </c>
      <c r="R92">
        <f t="shared" si="4"/>
        <v>0.40639999999999998</v>
      </c>
      <c r="S92">
        <f t="shared" si="5"/>
        <v>1.4199999999999999E-2</v>
      </c>
    </row>
    <row r="93" spans="1:19" x14ac:dyDescent="0.3">
      <c r="A93" s="1">
        <v>406.4</v>
      </c>
      <c r="B93" s="1" t="s">
        <v>0</v>
      </c>
      <c r="C93" s="1">
        <v>16</v>
      </c>
      <c r="D93" s="1"/>
      <c r="E93" s="1">
        <v>154</v>
      </c>
      <c r="F93" s="1">
        <v>196</v>
      </c>
      <c r="G93" s="1">
        <v>25.4</v>
      </c>
      <c r="H93" s="1">
        <v>37400</v>
      </c>
      <c r="I93" s="1">
        <v>13.8</v>
      </c>
      <c r="J93" s="1">
        <v>1840</v>
      </c>
      <c r="K93" s="1">
        <v>2440</v>
      </c>
      <c r="L93" s="1">
        <v>74900</v>
      </c>
      <c r="M93" s="1">
        <v>3690</v>
      </c>
      <c r="N93" s="1">
        <v>1.28</v>
      </c>
      <c r="O93" s="1">
        <v>8.31</v>
      </c>
      <c r="Q93" t="str">
        <f t="shared" si="3"/>
        <v>CHS 406.4x16</v>
      </c>
      <c r="R93">
        <f t="shared" si="4"/>
        <v>0.40639999999999998</v>
      </c>
      <c r="S93">
        <f t="shared" si="5"/>
        <v>1.6E-2</v>
      </c>
    </row>
    <row r="94" spans="1:19" x14ac:dyDescent="0.3">
      <c r="A94" s="1">
        <v>457</v>
      </c>
      <c r="B94" s="1" t="s">
        <v>0</v>
      </c>
      <c r="C94" s="1">
        <v>6.3</v>
      </c>
      <c r="D94" s="1" t="s">
        <v>1</v>
      </c>
      <c r="E94" s="1">
        <v>70</v>
      </c>
      <c r="F94" s="1">
        <v>89.2</v>
      </c>
      <c r="G94" s="1">
        <v>72.5</v>
      </c>
      <c r="H94" s="1">
        <v>22700</v>
      </c>
      <c r="I94" s="1">
        <v>15.9</v>
      </c>
      <c r="J94" s="1">
        <v>991</v>
      </c>
      <c r="K94" s="1">
        <v>1280</v>
      </c>
      <c r="L94" s="1">
        <v>45300</v>
      </c>
      <c r="M94" s="1">
        <v>1980</v>
      </c>
      <c r="N94" s="1">
        <v>1.44</v>
      </c>
      <c r="O94" s="1">
        <v>20.6</v>
      </c>
      <c r="Q94" t="str">
        <f t="shared" si="3"/>
        <v>CHS 457x6.3 #</v>
      </c>
      <c r="R94">
        <f t="shared" si="4"/>
        <v>0.45700000000000002</v>
      </c>
      <c r="S94">
        <f t="shared" si="5"/>
        <v>6.3E-3</v>
      </c>
    </row>
    <row r="95" spans="1:19" x14ac:dyDescent="0.3">
      <c r="A95" s="1">
        <v>457</v>
      </c>
      <c r="B95" s="1" t="s">
        <v>0</v>
      </c>
      <c r="C95" s="1">
        <v>8</v>
      </c>
      <c r="D95" s="1" t="s">
        <v>1</v>
      </c>
      <c r="E95" s="1">
        <v>88.6</v>
      </c>
      <c r="F95" s="1">
        <v>113</v>
      </c>
      <c r="G95" s="1">
        <v>57.1</v>
      </c>
      <c r="H95" s="1">
        <v>28400</v>
      </c>
      <c r="I95" s="1">
        <v>15.9</v>
      </c>
      <c r="J95" s="1">
        <v>1250</v>
      </c>
      <c r="K95" s="1">
        <v>1610</v>
      </c>
      <c r="L95" s="1">
        <v>56900</v>
      </c>
      <c r="M95" s="1">
        <v>2490</v>
      </c>
      <c r="N95" s="1">
        <v>1.44</v>
      </c>
      <c r="O95" s="1">
        <v>16.3</v>
      </c>
      <c r="Q95" t="str">
        <f t="shared" si="3"/>
        <v>CHS 457x8 #</v>
      </c>
      <c r="R95">
        <f t="shared" si="4"/>
        <v>0.45700000000000002</v>
      </c>
      <c r="S95">
        <f t="shared" si="5"/>
        <v>8.0000000000000002E-3</v>
      </c>
    </row>
    <row r="96" spans="1:19" x14ac:dyDescent="0.3">
      <c r="A96" s="1">
        <v>457</v>
      </c>
      <c r="B96" s="1" t="s">
        <v>0</v>
      </c>
      <c r="C96" s="1">
        <v>10</v>
      </c>
      <c r="D96" s="1"/>
      <c r="E96" s="1">
        <v>110</v>
      </c>
      <c r="F96" s="1">
        <v>140</v>
      </c>
      <c r="G96" s="1">
        <v>45.7</v>
      </c>
      <c r="H96" s="1">
        <v>35100</v>
      </c>
      <c r="I96" s="1">
        <v>15.8</v>
      </c>
      <c r="J96" s="1">
        <v>1540</v>
      </c>
      <c r="K96" s="1">
        <v>2000</v>
      </c>
      <c r="L96" s="1">
        <v>70200</v>
      </c>
      <c r="M96" s="1">
        <v>3070</v>
      </c>
      <c r="N96" s="1">
        <v>1.44</v>
      </c>
      <c r="O96" s="1">
        <v>13.1</v>
      </c>
      <c r="Q96" t="str">
        <f t="shared" si="3"/>
        <v>CHS 457x10</v>
      </c>
      <c r="R96">
        <f t="shared" si="4"/>
        <v>0.45700000000000002</v>
      </c>
      <c r="S96">
        <f t="shared" si="5"/>
        <v>0.01</v>
      </c>
    </row>
    <row r="97" spans="1:19" x14ac:dyDescent="0.3">
      <c r="A97" s="1">
        <v>457</v>
      </c>
      <c r="B97" s="1" t="s">
        <v>0</v>
      </c>
      <c r="C97" s="1">
        <v>12.5</v>
      </c>
      <c r="D97" s="1" t="s">
        <v>1</v>
      </c>
      <c r="E97" s="1">
        <v>137</v>
      </c>
      <c r="F97" s="1">
        <v>175</v>
      </c>
      <c r="G97" s="1">
        <v>36.6</v>
      </c>
      <c r="H97" s="1">
        <v>43100</v>
      </c>
      <c r="I97" s="1">
        <v>15.7</v>
      </c>
      <c r="J97" s="1">
        <v>1890</v>
      </c>
      <c r="K97" s="1">
        <v>2470</v>
      </c>
      <c r="L97" s="1">
        <v>86300</v>
      </c>
      <c r="M97" s="1">
        <v>3780</v>
      </c>
      <c r="N97" s="1">
        <v>1.44</v>
      </c>
      <c r="O97" s="1">
        <v>10.5</v>
      </c>
      <c r="Q97" t="str">
        <f t="shared" si="3"/>
        <v>CHS 457x12.5 #</v>
      </c>
      <c r="R97">
        <f t="shared" si="4"/>
        <v>0.45700000000000002</v>
      </c>
      <c r="S97">
        <f t="shared" si="5"/>
        <v>1.2500000000000001E-2</v>
      </c>
    </row>
    <row r="98" spans="1:19" x14ac:dyDescent="0.3">
      <c r="A98" s="1">
        <v>457</v>
      </c>
      <c r="B98" s="1" t="s">
        <v>0</v>
      </c>
      <c r="C98" s="1">
        <v>14.2</v>
      </c>
      <c r="D98" s="1" t="s">
        <v>1</v>
      </c>
      <c r="E98" s="1">
        <v>155</v>
      </c>
      <c r="F98" s="1">
        <v>198</v>
      </c>
      <c r="G98" s="1">
        <v>32.200000000000003</v>
      </c>
      <c r="H98" s="1">
        <v>48500</v>
      </c>
      <c r="I98" s="1">
        <v>15.7</v>
      </c>
      <c r="J98" s="1">
        <v>2120</v>
      </c>
      <c r="K98" s="1">
        <v>2790</v>
      </c>
      <c r="L98" s="1">
        <v>96900</v>
      </c>
      <c r="M98" s="1">
        <v>4240</v>
      </c>
      <c r="N98" s="1">
        <v>1.44</v>
      </c>
      <c r="O98" s="1">
        <v>9.2899999999999991</v>
      </c>
      <c r="Q98" t="str">
        <f t="shared" si="3"/>
        <v>CHS 457x14.2 #</v>
      </c>
      <c r="R98">
        <f t="shared" si="4"/>
        <v>0.45700000000000002</v>
      </c>
      <c r="S98">
        <f t="shared" si="5"/>
        <v>1.4199999999999999E-2</v>
      </c>
    </row>
    <row r="99" spans="1:19" x14ac:dyDescent="0.3">
      <c r="A99" s="1">
        <v>457</v>
      </c>
      <c r="B99" s="1" t="s">
        <v>0</v>
      </c>
      <c r="C99" s="1">
        <v>16</v>
      </c>
      <c r="D99" s="1"/>
      <c r="E99" s="1">
        <v>174</v>
      </c>
      <c r="F99" s="1">
        <v>222</v>
      </c>
      <c r="G99" s="1">
        <v>28.6</v>
      </c>
      <c r="H99" s="1">
        <v>54000</v>
      </c>
      <c r="I99" s="1">
        <v>15.6</v>
      </c>
      <c r="J99" s="1">
        <v>2360</v>
      </c>
      <c r="K99" s="1">
        <v>3110</v>
      </c>
      <c r="L99" s="1">
        <v>108000</v>
      </c>
      <c r="M99" s="1">
        <v>4720</v>
      </c>
      <c r="N99" s="1">
        <v>1.44</v>
      </c>
      <c r="O99" s="1">
        <v>8.2799999999999994</v>
      </c>
      <c r="Q99" t="str">
        <f t="shared" si="3"/>
        <v>CHS 457x16</v>
      </c>
      <c r="R99">
        <f t="shared" si="4"/>
        <v>0.45700000000000002</v>
      </c>
      <c r="S99">
        <f t="shared" si="5"/>
        <v>1.6E-2</v>
      </c>
    </row>
    <row r="100" spans="1:19" x14ac:dyDescent="0.3">
      <c r="A100" s="1">
        <v>508</v>
      </c>
      <c r="B100" s="1" t="s">
        <v>0</v>
      </c>
      <c r="C100" s="1">
        <v>6.3</v>
      </c>
      <c r="D100" s="1" t="s">
        <v>1</v>
      </c>
      <c r="E100" s="1">
        <v>77.900000000000006</v>
      </c>
      <c r="F100" s="1">
        <v>99.3</v>
      </c>
      <c r="G100" s="1">
        <v>80.599999999999994</v>
      </c>
      <c r="H100" s="1">
        <v>31200</v>
      </c>
      <c r="I100" s="1">
        <v>17.7</v>
      </c>
      <c r="J100" s="1">
        <v>1230</v>
      </c>
      <c r="K100" s="1">
        <v>1590</v>
      </c>
      <c r="L100" s="1">
        <v>62500</v>
      </c>
      <c r="M100" s="1">
        <v>2460</v>
      </c>
      <c r="N100" s="1">
        <v>1.6</v>
      </c>
      <c r="O100" s="1">
        <v>20.5</v>
      </c>
      <c r="Q100" t="str">
        <f t="shared" si="3"/>
        <v>CHS 508x6.3 #</v>
      </c>
      <c r="R100">
        <f t="shared" si="4"/>
        <v>0.50800000000000001</v>
      </c>
      <c r="S100">
        <f t="shared" si="5"/>
        <v>6.3E-3</v>
      </c>
    </row>
    <row r="101" spans="1:19" x14ac:dyDescent="0.3">
      <c r="A101" s="1">
        <v>508</v>
      </c>
      <c r="B101" s="1" t="s">
        <v>0</v>
      </c>
      <c r="C101" s="1">
        <v>8</v>
      </c>
      <c r="D101" s="1" t="s">
        <v>1</v>
      </c>
      <c r="E101" s="1">
        <v>98.6</v>
      </c>
      <c r="F101" s="1">
        <v>126</v>
      </c>
      <c r="G101" s="1">
        <v>63.5</v>
      </c>
      <c r="H101" s="1">
        <v>39300</v>
      </c>
      <c r="I101" s="1">
        <v>17.7</v>
      </c>
      <c r="J101" s="1">
        <v>1550</v>
      </c>
      <c r="K101" s="1">
        <v>2000</v>
      </c>
      <c r="L101" s="1">
        <v>78600</v>
      </c>
      <c r="M101" s="1">
        <v>3090</v>
      </c>
      <c r="N101" s="1">
        <v>1.6</v>
      </c>
      <c r="O101" s="1">
        <v>16.2</v>
      </c>
      <c r="Q101" t="str">
        <f t="shared" si="3"/>
        <v>CHS 508x8 #</v>
      </c>
      <c r="R101">
        <f t="shared" si="4"/>
        <v>0.50800000000000001</v>
      </c>
      <c r="S101">
        <f t="shared" si="5"/>
        <v>8.0000000000000002E-3</v>
      </c>
    </row>
    <row r="102" spans="1:19" x14ac:dyDescent="0.3">
      <c r="A102" s="1">
        <v>508</v>
      </c>
      <c r="B102" s="1" t="s">
        <v>0</v>
      </c>
      <c r="C102" s="1">
        <v>10</v>
      </c>
      <c r="D102" s="1" t="s">
        <v>1</v>
      </c>
      <c r="E102" s="1">
        <v>123</v>
      </c>
      <c r="F102" s="1">
        <v>156</v>
      </c>
      <c r="G102" s="1">
        <v>50.8</v>
      </c>
      <c r="H102" s="1">
        <v>48500</v>
      </c>
      <c r="I102" s="1">
        <v>17.600000000000001</v>
      </c>
      <c r="J102" s="1">
        <v>1910</v>
      </c>
      <c r="K102" s="1">
        <v>2480</v>
      </c>
      <c r="L102" s="1">
        <v>97000</v>
      </c>
      <c r="M102" s="1">
        <v>3820</v>
      </c>
      <c r="N102" s="1">
        <v>1.6</v>
      </c>
      <c r="O102" s="1">
        <v>13</v>
      </c>
      <c r="Q102" t="str">
        <f t="shared" si="3"/>
        <v>CHS 508x10 #</v>
      </c>
      <c r="R102">
        <f t="shared" si="4"/>
        <v>0.50800000000000001</v>
      </c>
      <c r="S102">
        <f t="shared" si="5"/>
        <v>0.01</v>
      </c>
    </row>
    <row r="103" spans="1:19" x14ac:dyDescent="0.3">
      <c r="A103" s="1">
        <v>508</v>
      </c>
      <c r="B103" s="1" t="s">
        <v>0</v>
      </c>
      <c r="C103" s="1">
        <v>12.5</v>
      </c>
      <c r="D103" s="1"/>
      <c r="E103" s="1">
        <v>153</v>
      </c>
      <c r="F103" s="1">
        <v>195</v>
      </c>
      <c r="G103" s="1">
        <v>40.6</v>
      </c>
      <c r="H103" s="1">
        <v>59800</v>
      </c>
      <c r="I103" s="1">
        <v>17.5</v>
      </c>
      <c r="J103" s="1">
        <v>2350</v>
      </c>
      <c r="K103" s="1">
        <v>3070</v>
      </c>
      <c r="L103" s="1">
        <v>120000</v>
      </c>
      <c r="M103" s="1">
        <v>4710</v>
      </c>
      <c r="N103" s="1">
        <v>1.6</v>
      </c>
      <c r="O103" s="1">
        <v>10.5</v>
      </c>
      <c r="Q103" t="str">
        <f t="shared" si="3"/>
        <v>CHS 508x12.5</v>
      </c>
      <c r="R103">
        <f t="shared" si="4"/>
        <v>0.50800000000000001</v>
      </c>
      <c r="S103">
        <f t="shared" si="5"/>
        <v>1.2500000000000001E-2</v>
      </c>
    </row>
    <row r="104" spans="1:19" x14ac:dyDescent="0.3">
      <c r="A104" s="1">
        <v>508</v>
      </c>
      <c r="B104" s="1" t="s">
        <v>0</v>
      </c>
      <c r="C104" s="1">
        <v>14.2</v>
      </c>
      <c r="D104" s="1" t="s">
        <v>1</v>
      </c>
      <c r="E104" s="1">
        <v>173</v>
      </c>
      <c r="F104" s="1">
        <v>220</v>
      </c>
      <c r="G104" s="1">
        <v>35.799999999999997</v>
      </c>
      <c r="H104" s="1">
        <v>67200</v>
      </c>
      <c r="I104" s="1">
        <v>17.5</v>
      </c>
      <c r="J104" s="1">
        <v>2650</v>
      </c>
      <c r="K104" s="1">
        <v>3460</v>
      </c>
      <c r="L104" s="1">
        <v>134000</v>
      </c>
      <c r="M104" s="1">
        <v>5290</v>
      </c>
      <c r="N104" s="1">
        <v>1.6</v>
      </c>
      <c r="O104" s="1">
        <v>9.25</v>
      </c>
      <c r="Q104" t="str">
        <f t="shared" si="3"/>
        <v>CHS 508x14.2 #</v>
      </c>
      <c r="R104">
        <f t="shared" si="4"/>
        <v>0.50800000000000001</v>
      </c>
      <c r="S104">
        <f t="shared" si="5"/>
        <v>1.4199999999999999E-2</v>
      </c>
    </row>
    <row r="105" spans="1:19" x14ac:dyDescent="0.3">
      <c r="A105" s="1">
        <v>508</v>
      </c>
      <c r="B105" s="1" t="s">
        <v>0</v>
      </c>
      <c r="C105" s="1">
        <v>16</v>
      </c>
      <c r="D105" s="1"/>
      <c r="E105" s="1">
        <v>194</v>
      </c>
      <c r="F105" s="1">
        <v>247</v>
      </c>
      <c r="G105" s="1">
        <v>31.8</v>
      </c>
      <c r="H105" s="1">
        <v>74900</v>
      </c>
      <c r="I105" s="1">
        <v>17.399999999999999</v>
      </c>
      <c r="J105" s="1">
        <v>2950</v>
      </c>
      <c r="K105" s="1">
        <v>3870</v>
      </c>
      <c r="L105" s="1">
        <v>150000</v>
      </c>
      <c r="M105" s="1">
        <v>5900</v>
      </c>
      <c r="N105" s="1">
        <v>1.6</v>
      </c>
      <c r="O105" s="1">
        <v>8.24</v>
      </c>
      <c r="Q105" t="str">
        <f t="shared" si="3"/>
        <v>CHS 508x16</v>
      </c>
      <c r="R105">
        <f t="shared" si="4"/>
        <v>0.50800000000000001</v>
      </c>
      <c r="S105">
        <f t="shared" si="5"/>
        <v>1.6E-2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65"/>
  <sheetViews>
    <sheetView topLeftCell="B233" workbookViewId="0">
      <selection activeCell="X1" sqref="X1:AB265"/>
    </sheetView>
  </sheetViews>
  <sheetFormatPr defaultRowHeight="14.4" x14ac:dyDescent="0.3"/>
  <sheetData>
    <row r="1" spans="1:28" x14ac:dyDescent="0.3">
      <c r="A1" s="1">
        <v>50</v>
      </c>
      <c r="B1" s="1" t="s">
        <v>0</v>
      </c>
      <c r="C1" s="1">
        <v>30</v>
      </c>
      <c r="D1" s="1" t="s">
        <v>0</v>
      </c>
      <c r="E1" s="1">
        <v>3</v>
      </c>
      <c r="F1" s="1" t="s">
        <v>1</v>
      </c>
      <c r="G1" s="1">
        <v>3.41</v>
      </c>
      <c r="H1" s="1">
        <v>4.34</v>
      </c>
      <c r="I1" s="1">
        <v>13.7</v>
      </c>
      <c r="J1" s="1">
        <v>7</v>
      </c>
      <c r="K1" s="1">
        <v>13.6</v>
      </c>
      <c r="L1" s="1">
        <v>5.94</v>
      </c>
      <c r="M1" s="1">
        <v>1.77</v>
      </c>
      <c r="N1" s="1">
        <v>1.17</v>
      </c>
      <c r="O1" s="1">
        <v>5.43</v>
      </c>
      <c r="P1" s="1">
        <v>3.96</v>
      </c>
      <c r="Q1" s="1">
        <v>6.88</v>
      </c>
      <c r="R1" s="1">
        <v>4.76</v>
      </c>
      <c r="S1" s="1">
        <v>13.5</v>
      </c>
      <c r="T1" s="1">
        <v>6.51</v>
      </c>
      <c r="U1" s="1">
        <v>0.152</v>
      </c>
      <c r="V1" s="1">
        <v>44.5</v>
      </c>
      <c r="X1" t="str">
        <f>"RHS " &amp; _xlfn.CONCAT(A1:F1)</f>
        <v>RHS 50x30x3 #</v>
      </c>
      <c r="Y1">
        <f>A1/1000</f>
        <v>0.05</v>
      </c>
      <c r="Z1">
        <f>C1/1000</f>
        <v>0.03</v>
      </c>
      <c r="AA1">
        <f>E1/1000</f>
        <v>3.0000000000000001E-3</v>
      </c>
      <c r="AB1">
        <f>E1/1000</f>
        <v>3.0000000000000001E-3</v>
      </c>
    </row>
    <row r="2" spans="1:28" x14ac:dyDescent="0.3">
      <c r="A2" s="1">
        <v>50</v>
      </c>
      <c r="B2" s="1" t="s">
        <v>0</v>
      </c>
      <c r="C2" s="1">
        <v>30</v>
      </c>
      <c r="D2" s="1" t="s">
        <v>0</v>
      </c>
      <c r="E2" s="1">
        <v>3.2</v>
      </c>
      <c r="F2" s="1"/>
      <c r="G2" s="1">
        <v>3.61</v>
      </c>
      <c r="H2" s="1">
        <v>4.5999999999999996</v>
      </c>
      <c r="I2" s="1">
        <v>12.6</v>
      </c>
      <c r="J2" s="1">
        <v>6.37</v>
      </c>
      <c r="K2" s="1">
        <v>14.2</v>
      </c>
      <c r="L2" s="1">
        <v>6.2</v>
      </c>
      <c r="M2" s="1">
        <v>1.76</v>
      </c>
      <c r="N2" s="1">
        <v>1.1599999999999999</v>
      </c>
      <c r="O2" s="1">
        <v>5.68</v>
      </c>
      <c r="P2" s="1">
        <v>4.13</v>
      </c>
      <c r="Q2" s="1">
        <v>7.25</v>
      </c>
      <c r="R2" s="1">
        <v>5</v>
      </c>
      <c r="S2" s="1">
        <v>14.2</v>
      </c>
      <c r="T2" s="1">
        <v>6.8</v>
      </c>
      <c r="U2" s="1">
        <v>0.152</v>
      </c>
      <c r="V2" s="1">
        <v>42.1</v>
      </c>
      <c r="X2" t="str">
        <f t="shared" ref="X2:X65" si="0">"RHS " &amp; _xlfn.CONCAT(A2:F2)</f>
        <v>RHS 50x30x3.2</v>
      </c>
      <c r="Y2">
        <f t="shared" ref="Y2:Y65" si="1">A2/1000</f>
        <v>0.05</v>
      </c>
      <c r="Z2">
        <f t="shared" ref="Z2:Z65" si="2">C2/1000</f>
        <v>0.03</v>
      </c>
      <c r="AA2">
        <f t="shared" ref="AA2:AA65" si="3">E2/1000</f>
        <v>3.2000000000000002E-3</v>
      </c>
      <c r="AB2">
        <f t="shared" ref="AB2:AB65" si="4">E2/1000</f>
        <v>3.2000000000000002E-3</v>
      </c>
    </row>
    <row r="3" spans="1:28" x14ac:dyDescent="0.3">
      <c r="A3" s="1">
        <v>50</v>
      </c>
      <c r="B3" s="1" t="s">
        <v>0</v>
      </c>
      <c r="C3" s="1">
        <v>30</v>
      </c>
      <c r="D3" s="1" t="s">
        <v>0</v>
      </c>
      <c r="E3" s="1">
        <v>3.6</v>
      </c>
      <c r="F3" s="1" t="s">
        <v>1</v>
      </c>
      <c r="G3" s="1">
        <v>4.01</v>
      </c>
      <c r="H3" s="1">
        <v>5.0999999999999996</v>
      </c>
      <c r="I3" s="1">
        <v>10.9</v>
      </c>
      <c r="J3" s="1">
        <v>5.33</v>
      </c>
      <c r="K3" s="1">
        <v>15.4</v>
      </c>
      <c r="L3" s="1">
        <v>6.67</v>
      </c>
      <c r="M3" s="1">
        <v>1.74</v>
      </c>
      <c r="N3" s="1">
        <v>1.1399999999999999</v>
      </c>
      <c r="O3" s="1">
        <v>6.16</v>
      </c>
      <c r="P3" s="1">
        <v>4.45</v>
      </c>
      <c r="Q3" s="1">
        <v>7.94</v>
      </c>
      <c r="R3" s="1">
        <v>5.46</v>
      </c>
      <c r="S3" s="1">
        <v>15.4</v>
      </c>
      <c r="T3" s="1">
        <v>7.31</v>
      </c>
      <c r="U3" s="1">
        <v>0.151</v>
      </c>
      <c r="V3" s="1">
        <v>37.799999999999997</v>
      </c>
      <c r="X3" t="str">
        <f t="shared" si="0"/>
        <v>RHS 50x30x3.6 #</v>
      </c>
      <c r="Y3">
        <f t="shared" si="1"/>
        <v>0.05</v>
      </c>
      <c r="Z3">
        <f t="shared" si="2"/>
        <v>0.03</v>
      </c>
      <c r="AA3">
        <f t="shared" si="3"/>
        <v>3.5999999999999999E-3</v>
      </c>
      <c r="AB3">
        <f t="shared" si="4"/>
        <v>3.5999999999999999E-3</v>
      </c>
    </row>
    <row r="4" spans="1:28" x14ac:dyDescent="0.3">
      <c r="A4" s="1">
        <v>50</v>
      </c>
      <c r="B4" s="1" t="s">
        <v>0</v>
      </c>
      <c r="C4" s="1">
        <v>30</v>
      </c>
      <c r="D4" s="1" t="s">
        <v>0</v>
      </c>
      <c r="E4" s="1">
        <v>4</v>
      </c>
      <c r="F4" s="1"/>
      <c r="G4" s="1">
        <v>4.3899999999999997</v>
      </c>
      <c r="H4" s="1">
        <v>5.59</v>
      </c>
      <c r="I4" s="1">
        <v>9.5</v>
      </c>
      <c r="J4" s="1">
        <v>4.5</v>
      </c>
      <c r="K4" s="1">
        <v>16.5</v>
      </c>
      <c r="L4" s="1">
        <v>7.08</v>
      </c>
      <c r="M4" s="1">
        <v>1.72</v>
      </c>
      <c r="N4" s="1">
        <v>1.1299999999999999</v>
      </c>
      <c r="O4" s="1">
        <v>6.6</v>
      </c>
      <c r="P4" s="1">
        <v>4.72</v>
      </c>
      <c r="Q4" s="1">
        <v>8.59</v>
      </c>
      <c r="R4" s="1">
        <v>5.88</v>
      </c>
      <c r="S4" s="1">
        <v>16.600000000000001</v>
      </c>
      <c r="T4" s="1">
        <v>7.77</v>
      </c>
      <c r="U4" s="1">
        <v>0.15</v>
      </c>
      <c r="V4" s="1">
        <v>34.200000000000003</v>
      </c>
      <c r="X4" t="str">
        <f t="shared" si="0"/>
        <v>RHS 50x30x4</v>
      </c>
      <c r="Y4">
        <f t="shared" si="1"/>
        <v>0.05</v>
      </c>
      <c r="Z4">
        <f t="shared" si="2"/>
        <v>0.03</v>
      </c>
      <c r="AA4">
        <f t="shared" si="3"/>
        <v>4.0000000000000001E-3</v>
      </c>
      <c r="AB4">
        <f t="shared" si="4"/>
        <v>4.0000000000000001E-3</v>
      </c>
    </row>
    <row r="5" spans="1:28" x14ac:dyDescent="0.3">
      <c r="A5" s="1">
        <v>50</v>
      </c>
      <c r="B5" s="1" t="s">
        <v>0</v>
      </c>
      <c r="C5" s="1">
        <v>30</v>
      </c>
      <c r="D5" s="1" t="s">
        <v>0</v>
      </c>
      <c r="E5" s="1">
        <v>5</v>
      </c>
      <c r="F5" s="1"/>
      <c r="G5" s="1">
        <v>5.28</v>
      </c>
      <c r="H5" s="1">
        <v>6.73</v>
      </c>
      <c r="I5" s="1">
        <v>7</v>
      </c>
      <c r="J5" s="1">
        <v>3</v>
      </c>
      <c r="K5" s="1">
        <v>18.7</v>
      </c>
      <c r="L5" s="1">
        <v>7.89</v>
      </c>
      <c r="M5" s="1">
        <v>1.67</v>
      </c>
      <c r="N5" s="1">
        <v>1.08</v>
      </c>
      <c r="O5" s="1">
        <v>7.49</v>
      </c>
      <c r="P5" s="1">
        <v>5.26</v>
      </c>
      <c r="Q5" s="1">
        <v>10</v>
      </c>
      <c r="R5" s="1">
        <v>6.8</v>
      </c>
      <c r="S5" s="1">
        <v>19</v>
      </c>
      <c r="T5" s="1">
        <v>8.67</v>
      </c>
      <c r="U5" s="1">
        <v>0.14699999999999999</v>
      </c>
      <c r="V5" s="1">
        <v>27.8</v>
      </c>
      <c r="X5" t="str">
        <f t="shared" si="0"/>
        <v>RHS 50x30x5</v>
      </c>
      <c r="Y5">
        <f t="shared" si="1"/>
        <v>0.05</v>
      </c>
      <c r="Z5">
        <f t="shared" si="2"/>
        <v>0.03</v>
      </c>
      <c r="AA5">
        <f t="shared" si="3"/>
        <v>5.0000000000000001E-3</v>
      </c>
      <c r="AB5">
        <f t="shared" si="4"/>
        <v>5.0000000000000001E-3</v>
      </c>
    </row>
    <row r="6" spans="1:28" x14ac:dyDescent="0.3">
      <c r="A6" s="1">
        <v>60</v>
      </c>
      <c r="B6" s="1" t="s">
        <v>0</v>
      </c>
      <c r="C6" s="1">
        <v>40</v>
      </c>
      <c r="D6" s="1" t="s">
        <v>0</v>
      </c>
      <c r="E6" s="1">
        <v>3</v>
      </c>
      <c r="F6" s="1" t="s">
        <v>1</v>
      </c>
      <c r="G6" s="1">
        <v>4.3499999999999996</v>
      </c>
      <c r="H6" s="1">
        <v>5.54</v>
      </c>
      <c r="I6" s="1">
        <v>17</v>
      </c>
      <c r="J6" s="1">
        <v>10.3</v>
      </c>
      <c r="K6" s="1">
        <v>26.5</v>
      </c>
      <c r="L6" s="1">
        <v>13.9</v>
      </c>
      <c r="M6" s="1">
        <v>2.1800000000000002</v>
      </c>
      <c r="N6" s="1">
        <v>1.58</v>
      </c>
      <c r="O6" s="1">
        <v>8.82</v>
      </c>
      <c r="P6" s="1">
        <v>6.95</v>
      </c>
      <c r="Q6" s="1">
        <v>10.9</v>
      </c>
      <c r="R6" s="1">
        <v>8.19</v>
      </c>
      <c r="S6" s="1">
        <v>29.2</v>
      </c>
      <c r="T6" s="1">
        <v>11.2</v>
      </c>
      <c r="U6" s="1">
        <v>0.192</v>
      </c>
      <c r="V6" s="1">
        <v>44.2</v>
      </c>
      <c r="X6" t="str">
        <f t="shared" si="0"/>
        <v>RHS 60x40x3 #</v>
      </c>
      <c r="Y6">
        <f t="shared" si="1"/>
        <v>0.06</v>
      </c>
      <c r="Z6">
        <f t="shared" si="2"/>
        <v>0.04</v>
      </c>
      <c r="AA6">
        <f t="shared" si="3"/>
        <v>3.0000000000000001E-3</v>
      </c>
      <c r="AB6">
        <f t="shared" si="4"/>
        <v>3.0000000000000001E-3</v>
      </c>
    </row>
    <row r="7" spans="1:28" x14ac:dyDescent="0.3">
      <c r="A7" s="1">
        <v>60</v>
      </c>
      <c r="B7" s="1" t="s">
        <v>0</v>
      </c>
      <c r="C7" s="1">
        <v>40</v>
      </c>
      <c r="D7" s="1" t="s">
        <v>0</v>
      </c>
      <c r="E7" s="1">
        <v>3.2</v>
      </c>
      <c r="F7" s="1"/>
      <c r="G7" s="1">
        <v>4.62</v>
      </c>
      <c r="H7" s="1">
        <v>5.88</v>
      </c>
      <c r="I7" s="1">
        <v>15.7</v>
      </c>
      <c r="J7" s="1">
        <v>9.5</v>
      </c>
      <c r="K7" s="1">
        <v>27.8</v>
      </c>
      <c r="L7" s="1">
        <v>14.6</v>
      </c>
      <c r="M7" s="1">
        <v>2.1800000000000002</v>
      </c>
      <c r="N7" s="1">
        <v>1.57</v>
      </c>
      <c r="O7" s="1">
        <v>9.27</v>
      </c>
      <c r="P7" s="1">
        <v>7.29</v>
      </c>
      <c r="Q7" s="1">
        <v>11.5</v>
      </c>
      <c r="R7" s="1">
        <v>8.64</v>
      </c>
      <c r="S7" s="1">
        <v>30.8</v>
      </c>
      <c r="T7" s="1">
        <v>11.7</v>
      </c>
      <c r="U7" s="1">
        <v>0.192</v>
      </c>
      <c r="V7" s="1">
        <v>41.7</v>
      </c>
      <c r="X7" t="str">
        <f t="shared" si="0"/>
        <v>RHS 60x40x3.2</v>
      </c>
      <c r="Y7">
        <f t="shared" si="1"/>
        <v>0.06</v>
      </c>
      <c r="Z7">
        <f t="shared" si="2"/>
        <v>0.04</v>
      </c>
      <c r="AA7">
        <f t="shared" si="3"/>
        <v>3.2000000000000002E-3</v>
      </c>
      <c r="AB7">
        <f t="shared" si="4"/>
        <v>3.2000000000000002E-3</v>
      </c>
    </row>
    <row r="8" spans="1:28" x14ac:dyDescent="0.3">
      <c r="A8" s="1">
        <v>60</v>
      </c>
      <c r="B8" s="1" t="s">
        <v>0</v>
      </c>
      <c r="C8" s="1">
        <v>40</v>
      </c>
      <c r="D8" s="1" t="s">
        <v>0</v>
      </c>
      <c r="E8" s="1">
        <v>3.6</v>
      </c>
      <c r="F8" s="1" t="s">
        <v>1</v>
      </c>
      <c r="G8" s="1">
        <v>5.14</v>
      </c>
      <c r="H8" s="1">
        <v>6.54</v>
      </c>
      <c r="I8" s="1">
        <v>13.7</v>
      </c>
      <c r="J8" s="1">
        <v>8.11</v>
      </c>
      <c r="K8" s="1">
        <v>30.4</v>
      </c>
      <c r="L8" s="1">
        <v>15.9</v>
      </c>
      <c r="M8" s="1">
        <v>2.16</v>
      </c>
      <c r="N8" s="1">
        <v>1.56</v>
      </c>
      <c r="O8" s="1">
        <v>10.1</v>
      </c>
      <c r="P8" s="1">
        <v>7.93</v>
      </c>
      <c r="Q8" s="1">
        <v>12.7</v>
      </c>
      <c r="R8" s="1">
        <v>9.5</v>
      </c>
      <c r="S8" s="1">
        <v>33.799999999999997</v>
      </c>
      <c r="T8" s="1">
        <v>12.8</v>
      </c>
      <c r="U8" s="1">
        <v>0.191</v>
      </c>
      <c r="V8" s="1">
        <v>37.200000000000003</v>
      </c>
      <c r="X8" t="str">
        <f t="shared" si="0"/>
        <v>RHS 60x40x3.6 #</v>
      </c>
      <c r="Y8">
        <f t="shared" si="1"/>
        <v>0.06</v>
      </c>
      <c r="Z8">
        <f t="shared" si="2"/>
        <v>0.04</v>
      </c>
      <c r="AA8">
        <f t="shared" si="3"/>
        <v>3.5999999999999999E-3</v>
      </c>
      <c r="AB8">
        <f t="shared" si="4"/>
        <v>3.5999999999999999E-3</v>
      </c>
    </row>
    <row r="9" spans="1:28" x14ac:dyDescent="0.3">
      <c r="A9" s="1">
        <v>60</v>
      </c>
      <c r="B9" s="1" t="s">
        <v>0</v>
      </c>
      <c r="C9" s="1">
        <v>40</v>
      </c>
      <c r="D9" s="1" t="s">
        <v>0</v>
      </c>
      <c r="E9" s="1">
        <v>4</v>
      </c>
      <c r="F9" s="1"/>
      <c r="G9" s="1">
        <v>5.64</v>
      </c>
      <c r="H9" s="1">
        <v>7.19</v>
      </c>
      <c r="I9" s="1">
        <v>12</v>
      </c>
      <c r="J9" s="1">
        <v>7</v>
      </c>
      <c r="K9" s="1">
        <v>32.799999999999997</v>
      </c>
      <c r="L9" s="1">
        <v>17</v>
      </c>
      <c r="M9" s="1">
        <v>2.14</v>
      </c>
      <c r="N9" s="1">
        <v>1.54</v>
      </c>
      <c r="O9" s="1">
        <v>10.9</v>
      </c>
      <c r="P9" s="1">
        <v>8.52</v>
      </c>
      <c r="Q9" s="1">
        <v>13.8</v>
      </c>
      <c r="R9" s="1">
        <v>10.3</v>
      </c>
      <c r="S9" s="1">
        <v>36.700000000000003</v>
      </c>
      <c r="T9" s="1">
        <v>13.7</v>
      </c>
      <c r="U9" s="1">
        <v>0.19</v>
      </c>
      <c r="V9" s="1">
        <v>33.6</v>
      </c>
      <c r="X9" t="str">
        <f t="shared" si="0"/>
        <v>RHS 60x40x4</v>
      </c>
      <c r="Y9">
        <f t="shared" si="1"/>
        <v>0.06</v>
      </c>
      <c r="Z9">
        <f t="shared" si="2"/>
        <v>0.04</v>
      </c>
      <c r="AA9">
        <f t="shared" si="3"/>
        <v>4.0000000000000001E-3</v>
      </c>
      <c r="AB9">
        <f t="shared" si="4"/>
        <v>4.0000000000000001E-3</v>
      </c>
    </row>
    <row r="10" spans="1:28" x14ac:dyDescent="0.3">
      <c r="A10" s="1">
        <v>60</v>
      </c>
      <c r="B10" s="1" t="s">
        <v>0</v>
      </c>
      <c r="C10" s="1">
        <v>40</v>
      </c>
      <c r="D10" s="1" t="s">
        <v>0</v>
      </c>
      <c r="E10" s="1">
        <v>5</v>
      </c>
      <c r="F10" s="1"/>
      <c r="G10" s="1">
        <v>6.85</v>
      </c>
      <c r="H10" s="1">
        <v>8.73</v>
      </c>
      <c r="I10" s="1">
        <v>9</v>
      </c>
      <c r="J10" s="1">
        <v>5</v>
      </c>
      <c r="K10" s="1">
        <v>38.1</v>
      </c>
      <c r="L10" s="1">
        <v>19.5</v>
      </c>
      <c r="M10" s="1">
        <v>2.09</v>
      </c>
      <c r="N10" s="1">
        <v>1.5</v>
      </c>
      <c r="O10" s="1">
        <v>12.7</v>
      </c>
      <c r="P10" s="1">
        <v>9.77</v>
      </c>
      <c r="Q10" s="1">
        <v>16.399999999999999</v>
      </c>
      <c r="R10" s="1">
        <v>12.2</v>
      </c>
      <c r="S10" s="1">
        <v>43</v>
      </c>
      <c r="T10" s="1">
        <v>15.7</v>
      </c>
      <c r="U10" s="1">
        <v>0.187</v>
      </c>
      <c r="V10" s="1">
        <v>27.3</v>
      </c>
      <c r="X10" t="str">
        <f t="shared" si="0"/>
        <v>RHS 60x40x5</v>
      </c>
      <c r="Y10">
        <f t="shared" si="1"/>
        <v>0.06</v>
      </c>
      <c r="Z10">
        <f t="shared" si="2"/>
        <v>0.04</v>
      </c>
      <c r="AA10">
        <f t="shared" si="3"/>
        <v>5.0000000000000001E-3</v>
      </c>
      <c r="AB10">
        <f t="shared" si="4"/>
        <v>5.0000000000000001E-3</v>
      </c>
    </row>
    <row r="11" spans="1:28" x14ac:dyDescent="0.3">
      <c r="A11" s="1">
        <v>60</v>
      </c>
      <c r="B11" s="1" t="s">
        <v>0</v>
      </c>
      <c r="C11" s="1">
        <v>40</v>
      </c>
      <c r="D11" s="1" t="s">
        <v>0</v>
      </c>
      <c r="E11" s="1">
        <v>6.3</v>
      </c>
      <c r="F11" s="1"/>
      <c r="G11" s="1">
        <v>8.31</v>
      </c>
      <c r="H11" s="1">
        <v>10.6</v>
      </c>
      <c r="I11" s="1">
        <v>6.52</v>
      </c>
      <c r="J11" s="1">
        <v>3.35</v>
      </c>
      <c r="K11" s="1">
        <v>43.4</v>
      </c>
      <c r="L11" s="1">
        <v>21.9</v>
      </c>
      <c r="M11" s="1">
        <v>2.02</v>
      </c>
      <c r="N11" s="1">
        <v>1.44</v>
      </c>
      <c r="O11" s="1">
        <v>14.5</v>
      </c>
      <c r="P11" s="1">
        <v>11</v>
      </c>
      <c r="Q11" s="1">
        <v>19.2</v>
      </c>
      <c r="R11" s="1">
        <v>14.2</v>
      </c>
      <c r="S11" s="1">
        <v>49.5</v>
      </c>
      <c r="T11" s="1">
        <v>17.600000000000001</v>
      </c>
      <c r="U11" s="1">
        <v>0.184</v>
      </c>
      <c r="V11" s="1">
        <v>22.1</v>
      </c>
      <c r="X11" t="str">
        <f t="shared" si="0"/>
        <v>RHS 60x40x6.3</v>
      </c>
      <c r="Y11">
        <f t="shared" si="1"/>
        <v>0.06</v>
      </c>
      <c r="Z11">
        <f t="shared" si="2"/>
        <v>0.04</v>
      </c>
      <c r="AA11">
        <f t="shared" si="3"/>
        <v>6.3E-3</v>
      </c>
      <c r="AB11">
        <f t="shared" si="4"/>
        <v>6.3E-3</v>
      </c>
    </row>
    <row r="12" spans="1:28" x14ac:dyDescent="0.3">
      <c r="A12" s="1">
        <v>80</v>
      </c>
      <c r="B12" s="1" t="s">
        <v>0</v>
      </c>
      <c r="C12" s="1">
        <v>40</v>
      </c>
      <c r="D12" s="1" t="s">
        <v>0</v>
      </c>
      <c r="E12" s="1">
        <v>3</v>
      </c>
      <c r="F12" s="1" t="s">
        <v>1</v>
      </c>
      <c r="G12" s="1">
        <v>5.29</v>
      </c>
      <c r="H12" s="1">
        <v>6.74</v>
      </c>
      <c r="I12" s="1">
        <v>23.7</v>
      </c>
      <c r="J12" s="1">
        <v>10.3</v>
      </c>
      <c r="K12" s="1">
        <v>54.2</v>
      </c>
      <c r="L12" s="1">
        <v>18</v>
      </c>
      <c r="M12" s="1">
        <v>2.84</v>
      </c>
      <c r="N12" s="1">
        <v>1.63</v>
      </c>
      <c r="O12" s="1">
        <v>13.6</v>
      </c>
      <c r="P12" s="1">
        <v>9</v>
      </c>
      <c r="Q12" s="1">
        <v>17.100000000000001</v>
      </c>
      <c r="R12" s="1">
        <v>10.4</v>
      </c>
      <c r="S12" s="1">
        <v>43.8</v>
      </c>
      <c r="T12" s="1">
        <v>15.3</v>
      </c>
      <c r="U12" s="1">
        <v>0.23200000000000001</v>
      </c>
      <c r="V12" s="1">
        <v>43.8</v>
      </c>
      <c r="X12" t="str">
        <f t="shared" si="0"/>
        <v>RHS 80x40x3 #</v>
      </c>
      <c r="Y12">
        <f t="shared" si="1"/>
        <v>0.08</v>
      </c>
      <c r="Z12">
        <f t="shared" si="2"/>
        <v>0.04</v>
      </c>
      <c r="AA12">
        <f t="shared" si="3"/>
        <v>3.0000000000000001E-3</v>
      </c>
      <c r="AB12">
        <f t="shared" si="4"/>
        <v>3.0000000000000001E-3</v>
      </c>
    </row>
    <row r="13" spans="1:28" x14ac:dyDescent="0.3">
      <c r="A13" s="1">
        <v>80</v>
      </c>
      <c r="B13" s="1" t="s">
        <v>0</v>
      </c>
      <c r="C13" s="1">
        <v>40</v>
      </c>
      <c r="D13" s="1" t="s">
        <v>0</v>
      </c>
      <c r="E13" s="1">
        <v>3.2</v>
      </c>
      <c r="F13" s="1"/>
      <c r="G13" s="1">
        <v>5.62</v>
      </c>
      <c r="H13" s="1">
        <v>7.16</v>
      </c>
      <c r="I13" s="1">
        <v>22</v>
      </c>
      <c r="J13" s="1">
        <v>9.5</v>
      </c>
      <c r="K13" s="1">
        <v>57.2</v>
      </c>
      <c r="L13" s="1">
        <v>18.899999999999999</v>
      </c>
      <c r="M13" s="1">
        <v>2.83</v>
      </c>
      <c r="N13" s="1">
        <v>1.63</v>
      </c>
      <c r="O13" s="1">
        <v>14.3</v>
      </c>
      <c r="P13" s="1">
        <v>9.4600000000000009</v>
      </c>
      <c r="Q13" s="1">
        <v>18</v>
      </c>
      <c r="R13" s="1">
        <v>11</v>
      </c>
      <c r="S13" s="1">
        <v>46.2</v>
      </c>
      <c r="T13" s="1">
        <v>16.100000000000001</v>
      </c>
      <c r="U13" s="1">
        <v>0.23200000000000001</v>
      </c>
      <c r="V13" s="1">
        <v>41.3</v>
      </c>
      <c r="X13" t="str">
        <f t="shared" si="0"/>
        <v>RHS 80x40x3.2</v>
      </c>
      <c r="Y13">
        <f t="shared" si="1"/>
        <v>0.08</v>
      </c>
      <c r="Z13">
        <f t="shared" si="2"/>
        <v>0.04</v>
      </c>
      <c r="AA13">
        <f t="shared" si="3"/>
        <v>3.2000000000000002E-3</v>
      </c>
      <c r="AB13">
        <f t="shared" si="4"/>
        <v>3.2000000000000002E-3</v>
      </c>
    </row>
    <row r="14" spans="1:28" x14ac:dyDescent="0.3">
      <c r="A14" s="1">
        <v>80</v>
      </c>
      <c r="B14" s="1" t="s">
        <v>0</v>
      </c>
      <c r="C14" s="1">
        <v>40</v>
      </c>
      <c r="D14" s="1" t="s">
        <v>0</v>
      </c>
      <c r="E14" s="1">
        <v>3.6</v>
      </c>
      <c r="F14" s="1" t="s">
        <v>1</v>
      </c>
      <c r="G14" s="1">
        <v>6.27</v>
      </c>
      <c r="H14" s="1">
        <v>7.98</v>
      </c>
      <c r="I14" s="1">
        <v>19.2</v>
      </c>
      <c r="J14" s="1">
        <v>8.11</v>
      </c>
      <c r="K14" s="1">
        <v>62.8</v>
      </c>
      <c r="L14" s="1">
        <v>20.6</v>
      </c>
      <c r="M14" s="1">
        <v>2.81</v>
      </c>
      <c r="N14" s="1">
        <v>1.61</v>
      </c>
      <c r="O14" s="1">
        <v>15.7</v>
      </c>
      <c r="P14" s="1">
        <v>10.3</v>
      </c>
      <c r="Q14" s="1">
        <v>20</v>
      </c>
      <c r="R14" s="1">
        <v>12.1</v>
      </c>
      <c r="S14" s="1">
        <v>50.8</v>
      </c>
      <c r="T14" s="1">
        <v>17.5</v>
      </c>
      <c r="U14" s="1">
        <v>0.23100000000000001</v>
      </c>
      <c r="V14" s="1">
        <v>37</v>
      </c>
      <c r="X14" t="str">
        <f t="shared" si="0"/>
        <v>RHS 80x40x3.6 #</v>
      </c>
      <c r="Y14">
        <f t="shared" si="1"/>
        <v>0.08</v>
      </c>
      <c r="Z14">
        <f t="shared" si="2"/>
        <v>0.04</v>
      </c>
      <c r="AA14">
        <f t="shared" si="3"/>
        <v>3.5999999999999999E-3</v>
      </c>
      <c r="AB14">
        <f t="shared" si="4"/>
        <v>3.5999999999999999E-3</v>
      </c>
    </row>
    <row r="15" spans="1:28" x14ac:dyDescent="0.3">
      <c r="A15" s="1">
        <v>80</v>
      </c>
      <c r="B15" s="1" t="s">
        <v>0</v>
      </c>
      <c r="C15" s="1">
        <v>40</v>
      </c>
      <c r="D15" s="1" t="s">
        <v>0</v>
      </c>
      <c r="E15" s="1">
        <v>4</v>
      </c>
      <c r="F15" s="1"/>
      <c r="G15" s="1">
        <v>6.9</v>
      </c>
      <c r="H15" s="1">
        <v>8.7899999999999991</v>
      </c>
      <c r="I15" s="1">
        <v>17</v>
      </c>
      <c r="J15" s="1">
        <v>7</v>
      </c>
      <c r="K15" s="1">
        <v>68.2</v>
      </c>
      <c r="L15" s="1">
        <v>22.2</v>
      </c>
      <c r="M15" s="1">
        <v>2.79</v>
      </c>
      <c r="N15" s="1">
        <v>1.59</v>
      </c>
      <c r="O15" s="1">
        <v>17.100000000000001</v>
      </c>
      <c r="P15" s="1">
        <v>11.1</v>
      </c>
      <c r="Q15" s="1">
        <v>21.8</v>
      </c>
      <c r="R15" s="1">
        <v>13.2</v>
      </c>
      <c r="S15" s="1">
        <v>55.2</v>
      </c>
      <c r="T15" s="1">
        <v>18.899999999999999</v>
      </c>
      <c r="U15" s="1">
        <v>0.23</v>
      </c>
      <c r="V15" s="1">
        <v>33.4</v>
      </c>
      <c r="X15" t="str">
        <f t="shared" si="0"/>
        <v>RHS 80x40x4</v>
      </c>
      <c r="Y15">
        <f t="shared" si="1"/>
        <v>0.08</v>
      </c>
      <c r="Z15">
        <f t="shared" si="2"/>
        <v>0.04</v>
      </c>
      <c r="AA15">
        <f t="shared" si="3"/>
        <v>4.0000000000000001E-3</v>
      </c>
      <c r="AB15">
        <f t="shared" si="4"/>
        <v>4.0000000000000001E-3</v>
      </c>
    </row>
    <row r="16" spans="1:28" x14ac:dyDescent="0.3">
      <c r="A16" s="1">
        <v>80</v>
      </c>
      <c r="B16" s="1" t="s">
        <v>0</v>
      </c>
      <c r="C16" s="1">
        <v>40</v>
      </c>
      <c r="D16" s="1" t="s">
        <v>0</v>
      </c>
      <c r="E16" s="1">
        <v>5</v>
      </c>
      <c r="F16" s="1"/>
      <c r="G16" s="1">
        <v>8.42</v>
      </c>
      <c r="H16" s="1">
        <v>10.7</v>
      </c>
      <c r="I16" s="1">
        <v>13</v>
      </c>
      <c r="J16" s="1">
        <v>5</v>
      </c>
      <c r="K16" s="1">
        <v>80.3</v>
      </c>
      <c r="L16" s="1">
        <v>25.7</v>
      </c>
      <c r="M16" s="1">
        <v>2.74</v>
      </c>
      <c r="N16" s="1">
        <v>1.55</v>
      </c>
      <c r="O16" s="1">
        <v>20.100000000000001</v>
      </c>
      <c r="P16" s="1">
        <v>12.9</v>
      </c>
      <c r="Q16" s="1">
        <v>26.1</v>
      </c>
      <c r="R16" s="1">
        <v>15.7</v>
      </c>
      <c r="S16" s="1">
        <v>65.099999999999994</v>
      </c>
      <c r="T16" s="1">
        <v>21.9</v>
      </c>
      <c r="U16" s="1">
        <v>0.22700000000000001</v>
      </c>
      <c r="V16" s="1">
        <v>27</v>
      </c>
      <c r="X16" t="str">
        <f t="shared" si="0"/>
        <v>RHS 80x40x5</v>
      </c>
      <c r="Y16">
        <f t="shared" si="1"/>
        <v>0.08</v>
      </c>
      <c r="Z16">
        <f t="shared" si="2"/>
        <v>0.04</v>
      </c>
      <c r="AA16">
        <f t="shared" si="3"/>
        <v>5.0000000000000001E-3</v>
      </c>
      <c r="AB16">
        <f t="shared" si="4"/>
        <v>5.0000000000000001E-3</v>
      </c>
    </row>
    <row r="17" spans="1:28" x14ac:dyDescent="0.3">
      <c r="A17" s="1">
        <v>80</v>
      </c>
      <c r="B17" s="1" t="s">
        <v>0</v>
      </c>
      <c r="C17" s="1">
        <v>40</v>
      </c>
      <c r="D17" s="1" t="s">
        <v>0</v>
      </c>
      <c r="E17" s="1">
        <v>6.3</v>
      </c>
      <c r="F17" s="1"/>
      <c r="G17" s="1">
        <v>10.3</v>
      </c>
      <c r="H17" s="1">
        <v>13.1</v>
      </c>
      <c r="I17" s="1">
        <v>9.6999999999999993</v>
      </c>
      <c r="J17" s="1">
        <v>3.35</v>
      </c>
      <c r="K17" s="1">
        <v>93.3</v>
      </c>
      <c r="L17" s="1">
        <v>29.2</v>
      </c>
      <c r="M17" s="1">
        <v>2.67</v>
      </c>
      <c r="N17" s="1">
        <v>1.49</v>
      </c>
      <c r="O17" s="1">
        <v>23.3</v>
      </c>
      <c r="P17" s="1">
        <v>14.6</v>
      </c>
      <c r="Q17" s="1">
        <v>31.1</v>
      </c>
      <c r="R17" s="1">
        <v>18.399999999999999</v>
      </c>
      <c r="S17" s="1">
        <v>75.599999999999994</v>
      </c>
      <c r="T17" s="1">
        <v>24.8</v>
      </c>
      <c r="U17" s="1">
        <v>0.224</v>
      </c>
      <c r="V17" s="1">
        <v>21.8</v>
      </c>
      <c r="X17" t="str">
        <f t="shared" si="0"/>
        <v>RHS 80x40x6.3</v>
      </c>
      <c r="Y17">
        <f t="shared" si="1"/>
        <v>0.08</v>
      </c>
      <c r="Z17">
        <f t="shared" si="2"/>
        <v>0.04</v>
      </c>
      <c r="AA17">
        <f t="shared" si="3"/>
        <v>6.3E-3</v>
      </c>
      <c r="AB17">
        <f t="shared" si="4"/>
        <v>6.3E-3</v>
      </c>
    </row>
    <row r="18" spans="1:28" x14ac:dyDescent="0.3">
      <c r="A18" s="1">
        <v>80</v>
      </c>
      <c r="B18" s="1" t="s">
        <v>0</v>
      </c>
      <c r="C18" s="1">
        <v>40</v>
      </c>
      <c r="D18" s="1" t="s">
        <v>0</v>
      </c>
      <c r="E18" s="1">
        <v>7.1</v>
      </c>
      <c r="F18" s="1" t="s">
        <v>1</v>
      </c>
      <c r="G18" s="1">
        <v>11.4</v>
      </c>
      <c r="H18" s="1">
        <v>14.5</v>
      </c>
      <c r="I18" s="1">
        <v>8.27</v>
      </c>
      <c r="J18" s="1">
        <v>2.63</v>
      </c>
      <c r="K18" s="1">
        <v>99.8</v>
      </c>
      <c r="L18" s="1">
        <v>30.7</v>
      </c>
      <c r="M18" s="1">
        <v>2.63</v>
      </c>
      <c r="N18" s="1">
        <v>1.46</v>
      </c>
      <c r="O18" s="1">
        <v>25</v>
      </c>
      <c r="P18" s="1">
        <v>15.4</v>
      </c>
      <c r="Q18" s="1">
        <v>33.799999999999997</v>
      </c>
      <c r="R18" s="1">
        <v>19.8</v>
      </c>
      <c r="S18" s="1">
        <v>80.900000000000006</v>
      </c>
      <c r="T18" s="1">
        <v>26.2</v>
      </c>
      <c r="U18" s="1">
        <v>0.222</v>
      </c>
      <c r="V18" s="1">
        <v>19.5</v>
      </c>
      <c r="X18" t="str">
        <f t="shared" si="0"/>
        <v>RHS 80x40x7.1 #</v>
      </c>
      <c r="Y18">
        <f t="shared" si="1"/>
        <v>0.08</v>
      </c>
      <c r="Z18">
        <f t="shared" si="2"/>
        <v>0.04</v>
      </c>
      <c r="AA18">
        <f t="shared" si="3"/>
        <v>7.0999999999999995E-3</v>
      </c>
      <c r="AB18">
        <f t="shared" si="4"/>
        <v>7.0999999999999995E-3</v>
      </c>
    </row>
    <row r="19" spans="1:28" x14ac:dyDescent="0.3">
      <c r="A19" s="1">
        <v>80</v>
      </c>
      <c r="B19" s="1" t="s">
        <v>0</v>
      </c>
      <c r="C19" s="1">
        <v>40</v>
      </c>
      <c r="D19" s="1" t="s">
        <v>0</v>
      </c>
      <c r="E19" s="1">
        <v>8</v>
      </c>
      <c r="F19" s="1"/>
      <c r="G19" s="1">
        <v>12.5</v>
      </c>
      <c r="H19" s="1">
        <v>16</v>
      </c>
      <c r="I19" s="1">
        <v>7</v>
      </c>
      <c r="J19" s="1">
        <v>2</v>
      </c>
      <c r="K19" s="1">
        <v>106</v>
      </c>
      <c r="L19" s="1">
        <v>32.1</v>
      </c>
      <c r="M19" s="1">
        <v>2.58</v>
      </c>
      <c r="N19" s="1">
        <v>1.42</v>
      </c>
      <c r="O19" s="1">
        <v>26.5</v>
      </c>
      <c r="P19" s="1">
        <v>16.100000000000001</v>
      </c>
      <c r="Q19" s="1">
        <v>36.5</v>
      </c>
      <c r="R19" s="1">
        <v>21.2</v>
      </c>
      <c r="S19" s="1">
        <v>85.8</v>
      </c>
      <c r="T19" s="1">
        <v>27.4</v>
      </c>
      <c r="U19" s="1">
        <v>0.219</v>
      </c>
      <c r="V19" s="1">
        <v>17.5</v>
      </c>
      <c r="X19" t="str">
        <f t="shared" si="0"/>
        <v>RHS 80x40x8</v>
      </c>
      <c r="Y19">
        <f t="shared" si="1"/>
        <v>0.08</v>
      </c>
      <c r="Z19">
        <f t="shared" si="2"/>
        <v>0.04</v>
      </c>
      <c r="AA19">
        <f t="shared" si="3"/>
        <v>8.0000000000000002E-3</v>
      </c>
      <c r="AB19">
        <f t="shared" si="4"/>
        <v>8.0000000000000002E-3</v>
      </c>
    </row>
    <row r="20" spans="1:28" x14ac:dyDescent="0.3">
      <c r="A20" s="1">
        <v>90</v>
      </c>
      <c r="B20" s="1" t="s">
        <v>0</v>
      </c>
      <c r="C20" s="1">
        <v>50</v>
      </c>
      <c r="D20" s="1" t="s">
        <v>0</v>
      </c>
      <c r="E20" s="1">
        <v>3</v>
      </c>
      <c r="F20" s="1" t="s">
        <v>1</v>
      </c>
      <c r="G20" s="1">
        <v>6.24</v>
      </c>
      <c r="H20" s="1">
        <v>7.94</v>
      </c>
      <c r="I20" s="1">
        <v>27</v>
      </c>
      <c r="J20" s="1">
        <v>13.7</v>
      </c>
      <c r="K20" s="1">
        <v>84.4</v>
      </c>
      <c r="L20" s="1">
        <v>33.5</v>
      </c>
      <c r="M20" s="1">
        <v>3.26</v>
      </c>
      <c r="N20" s="1">
        <v>2.0499999999999998</v>
      </c>
      <c r="O20" s="1">
        <v>18.8</v>
      </c>
      <c r="P20" s="1">
        <v>13.4</v>
      </c>
      <c r="Q20" s="1">
        <v>23.2</v>
      </c>
      <c r="R20" s="1">
        <v>15.3</v>
      </c>
      <c r="S20" s="1">
        <v>76.5</v>
      </c>
      <c r="T20" s="1">
        <v>22.4</v>
      </c>
      <c r="U20" s="1">
        <v>0.27200000000000002</v>
      </c>
      <c r="V20" s="1">
        <v>43.5</v>
      </c>
      <c r="X20" t="str">
        <f t="shared" si="0"/>
        <v>RHS 90x50x3 #</v>
      </c>
      <c r="Y20">
        <f t="shared" si="1"/>
        <v>0.09</v>
      </c>
      <c r="Z20">
        <f t="shared" si="2"/>
        <v>0.05</v>
      </c>
      <c r="AA20">
        <f t="shared" si="3"/>
        <v>3.0000000000000001E-3</v>
      </c>
      <c r="AB20">
        <f t="shared" si="4"/>
        <v>3.0000000000000001E-3</v>
      </c>
    </row>
    <row r="21" spans="1:28" x14ac:dyDescent="0.3">
      <c r="A21" s="1">
        <v>90</v>
      </c>
      <c r="B21" s="1" t="s">
        <v>0</v>
      </c>
      <c r="C21" s="1">
        <v>50</v>
      </c>
      <c r="D21" s="1" t="s">
        <v>0</v>
      </c>
      <c r="E21" s="1">
        <v>3.2</v>
      </c>
      <c r="F21" s="1"/>
      <c r="G21" s="1">
        <v>6.63</v>
      </c>
      <c r="H21" s="1">
        <v>8.44</v>
      </c>
      <c r="I21" s="1">
        <v>25.1</v>
      </c>
      <c r="J21" s="1">
        <v>12.6</v>
      </c>
      <c r="K21" s="1">
        <v>89.1</v>
      </c>
      <c r="L21" s="1">
        <v>35.299999999999997</v>
      </c>
      <c r="M21" s="1">
        <v>3.25</v>
      </c>
      <c r="N21" s="1">
        <v>2.04</v>
      </c>
      <c r="O21" s="1">
        <v>19.8</v>
      </c>
      <c r="P21" s="1">
        <v>14.1</v>
      </c>
      <c r="Q21" s="1">
        <v>24.6</v>
      </c>
      <c r="R21" s="1">
        <v>16.2</v>
      </c>
      <c r="S21" s="1">
        <v>80.900000000000006</v>
      </c>
      <c r="T21" s="1">
        <v>23.6</v>
      </c>
      <c r="U21" s="1">
        <v>0.27200000000000002</v>
      </c>
      <c r="V21" s="1">
        <v>41.1</v>
      </c>
      <c r="X21" t="str">
        <f t="shared" si="0"/>
        <v>RHS 90x50x3.2</v>
      </c>
      <c r="Y21">
        <f t="shared" si="1"/>
        <v>0.09</v>
      </c>
      <c r="Z21">
        <f t="shared" si="2"/>
        <v>0.05</v>
      </c>
      <c r="AA21">
        <f t="shared" si="3"/>
        <v>3.2000000000000002E-3</v>
      </c>
      <c r="AB21">
        <f t="shared" si="4"/>
        <v>3.2000000000000002E-3</v>
      </c>
    </row>
    <row r="22" spans="1:28" x14ac:dyDescent="0.3">
      <c r="A22" s="1">
        <v>90</v>
      </c>
      <c r="B22" s="1" t="s">
        <v>0</v>
      </c>
      <c r="C22" s="1">
        <v>50</v>
      </c>
      <c r="D22" s="1" t="s">
        <v>0</v>
      </c>
      <c r="E22" s="1">
        <v>3.6</v>
      </c>
      <c r="F22" s="1" t="s">
        <v>1</v>
      </c>
      <c r="G22" s="1">
        <v>7.4</v>
      </c>
      <c r="H22" s="1">
        <v>9.42</v>
      </c>
      <c r="I22" s="1">
        <v>22</v>
      </c>
      <c r="J22" s="1">
        <v>10.9</v>
      </c>
      <c r="K22" s="1">
        <v>98.3</v>
      </c>
      <c r="L22" s="1">
        <v>38.700000000000003</v>
      </c>
      <c r="M22" s="1">
        <v>3.23</v>
      </c>
      <c r="N22" s="1">
        <v>2.0299999999999998</v>
      </c>
      <c r="O22" s="1">
        <v>21.8</v>
      </c>
      <c r="P22" s="1">
        <v>15.5</v>
      </c>
      <c r="Q22" s="1">
        <v>27.2</v>
      </c>
      <c r="R22" s="1">
        <v>18</v>
      </c>
      <c r="S22" s="1">
        <v>89.4</v>
      </c>
      <c r="T22" s="1">
        <v>25.9</v>
      </c>
      <c r="U22" s="1">
        <v>0.27100000000000002</v>
      </c>
      <c r="V22" s="1">
        <v>36.6</v>
      </c>
      <c r="X22" t="str">
        <f t="shared" si="0"/>
        <v>RHS 90x50x3.6 #</v>
      </c>
      <c r="Y22">
        <f t="shared" si="1"/>
        <v>0.09</v>
      </c>
      <c r="Z22">
        <f t="shared" si="2"/>
        <v>0.05</v>
      </c>
      <c r="AA22">
        <f t="shared" si="3"/>
        <v>3.5999999999999999E-3</v>
      </c>
      <c r="AB22">
        <f t="shared" si="4"/>
        <v>3.5999999999999999E-3</v>
      </c>
    </row>
    <row r="23" spans="1:28" x14ac:dyDescent="0.3">
      <c r="A23" s="1">
        <v>90</v>
      </c>
      <c r="B23" s="1" t="s">
        <v>0</v>
      </c>
      <c r="C23" s="1">
        <v>50</v>
      </c>
      <c r="D23" s="1" t="s">
        <v>0</v>
      </c>
      <c r="E23" s="1">
        <v>4</v>
      </c>
      <c r="F23" s="1"/>
      <c r="G23" s="1">
        <v>8.15</v>
      </c>
      <c r="H23" s="1">
        <v>10.4</v>
      </c>
      <c r="I23" s="1">
        <v>19.5</v>
      </c>
      <c r="J23" s="1">
        <v>9.5</v>
      </c>
      <c r="K23" s="1">
        <v>107</v>
      </c>
      <c r="L23" s="1">
        <v>41.9</v>
      </c>
      <c r="M23" s="1">
        <v>3.21</v>
      </c>
      <c r="N23" s="1">
        <v>2.0099999999999998</v>
      </c>
      <c r="O23" s="1">
        <v>23.8</v>
      </c>
      <c r="P23" s="1">
        <v>16.8</v>
      </c>
      <c r="Q23" s="1">
        <v>29.8</v>
      </c>
      <c r="R23" s="1">
        <v>19.600000000000001</v>
      </c>
      <c r="S23" s="1">
        <v>97.5</v>
      </c>
      <c r="T23" s="1">
        <v>28</v>
      </c>
      <c r="U23" s="1">
        <v>0.27</v>
      </c>
      <c r="V23" s="1">
        <v>33.200000000000003</v>
      </c>
      <c r="X23" t="str">
        <f t="shared" si="0"/>
        <v>RHS 90x50x4</v>
      </c>
      <c r="Y23">
        <f t="shared" si="1"/>
        <v>0.09</v>
      </c>
      <c r="Z23">
        <f t="shared" si="2"/>
        <v>0.05</v>
      </c>
      <c r="AA23">
        <f t="shared" si="3"/>
        <v>4.0000000000000001E-3</v>
      </c>
      <c r="AB23">
        <f t="shared" si="4"/>
        <v>4.0000000000000001E-3</v>
      </c>
    </row>
    <row r="24" spans="1:28" x14ac:dyDescent="0.3">
      <c r="A24" s="1">
        <v>90</v>
      </c>
      <c r="B24" s="1" t="s">
        <v>0</v>
      </c>
      <c r="C24" s="1">
        <v>50</v>
      </c>
      <c r="D24" s="1" t="s">
        <v>0</v>
      </c>
      <c r="E24" s="1">
        <v>5</v>
      </c>
      <c r="F24" s="1"/>
      <c r="G24" s="1">
        <v>9.99</v>
      </c>
      <c r="H24" s="1">
        <v>12.7</v>
      </c>
      <c r="I24" s="1">
        <v>15</v>
      </c>
      <c r="J24" s="1">
        <v>7</v>
      </c>
      <c r="K24" s="1">
        <v>127</v>
      </c>
      <c r="L24" s="1">
        <v>49.2</v>
      </c>
      <c r="M24" s="1">
        <v>3.16</v>
      </c>
      <c r="N24" s="1">
        <v>1.97</v>
      </c>
      <c r="O24" s="1">
        <v>28.3</v>
      </c>
      <c r="P24" s="1">
        <v>19.7</v>
      </c>
      <c r="Q24" s="1">
        <v>36</v>
      </c>
      <c r="R24" s="1">
        <v>23.5</v>
      </c>
      <c r="S24" s="1">
        <v>116</v>
      </c>
      <c r="T24" s="1">
        <v>32.9</v>
      </c>
      <c r="U24" s="1">
        <v>0.26700000000000002</v>
      </c>
      <c r="V24" s="1">
        <v>26.7</v>
      </c>
      <c r="X24" t="str">
        <f t="shared" si="0"/>
        <v>RHS 90x50x5</v>
      </c>
      <c r="Y24">
        <f t="shared" si="1"/>
        <v>0.09</v>
      </c>
      <c r="Z24">
        <f t="shared" si="2"/>
        <v>0.05</v>
      </c>
      <c r="AA24">
        <f t="shared" si="3"/>
        <v>5.0000000000000001E-3</v>
      </c>
      <c r="AB24">
        <f t="shared" si="4"/>
        <v>5.0000000000000001E-3</v>
      </c>
    </row>
    <row r="25" spans="1:28" x14ac:dyDescent="0.3">
      <c r="A25" s="1">
        <v>90</v>
      </c>
      <c r="B25" s="1" t="s">
        <v>0</v>
      </c>
      <c r="C25" s="1">
        <v>50</v>
      </c>
      <c r="D25" s="1" t="s">
        <v>0</v>
      </c>
      <c r="E25" s="1">
        <v>6.3</v>
      </c>
      <c r="F25" s="1"/>
      <c r="G25" s="1">
        <v>12.3</v>
      </c>
      <c r="H25" s="1">
        <v>15.6</v>
      </c>
      <c r="I25" s="1">
        <v>11.3</v>
      </c>
      <c r="J25" s="1">
        <v>4.9400000000000004</v>
      </c>
      <c r="K25" s="1">
        <v>150</v>
      </c>
      <c r="L25" s="1">
        <v>57</v>
      </c>
      <c r="M25" s="1">
        <v>3.1</v>
      </c>
      <c r="N25" s="1">
        <v>1.91</v>
      </c>
      <c r="O25" s="1">
        <v>33.299999999999997</v>
      </c>
      <c r="P25" s="1">
        <v>22.8</v>
      </c>
      <c r="Q25" s="1">
        <v>43.2</v>
      </c>
      <c r="R25" s="1">
        <v>28</v>
      </c>
      <c r="S25" s="1">
        <v>138</v>
      </c>
      <c r="T25" s="1">
        <v>38.1</v>
      </c>
      <c r="U25" s="1">
        <v>0.26400000000000001</v>
      </c>
      <c r="V25" s="1">
        <v>21.5</v>
      </c>
      <c r="X25" t="str">
        <f t="shared" si="0"/>
        <v>RHS 90x50x6.3</v>
      </c>
      <c r="Y25">
        <f t="shared" si="1"/>
        <v>0.09</v>
      </c>
      <c r="Z25">
        <f t="shared" si="2"/>
        <v>0.05</v>
      </c>
      <c r="AA25">
        <f t="shared" si="3"/>
        <v>6.3E-3</v>
      </c>
      <c r="AB25">
        <f t="shared" si="4"/>
        <v>6.3E-3</v>
      </c>
    </row>
    <row r="26" spans="1:28" x14ac:dyDescent="0.3">
      <c r="A26" s="1">
        <v>90</v>
      </c>
      <c r="B26" s="1" t="s">
        <v>0</v>
      </c>
      <c r="C26" s="1">
        <v>50</v>
      </c>
      <c r="D26" s="1" t="s">
        <v>0</v>
      </c>
      <c r="E26" s="1">
        <v>7.1</v>
      </c>
      <c r="F26" s="1" t="s">
        <v>1</v>
      </c>
      <c r="G26" s="1">
        <v>13.6</v>
      </c>
      <c r="H26" s="1">
        <v>17.3</v>
      </c>
      <c r="I26" s="1">
        <v>9.68</v>
      </c>
      <c r="J26" s="1">
        <v>4.04</v>
      </c>
      <c r="K26" s="1">
        <v>162</v>
      </c>
      <c r="L26" s="1">
        <v>60.9</v>
      </c>
      <c r="M26" s="1">
        <v>3.06</v>
      </c>
      <c r="N26" s="1">
        <v>1.88</v>
      </c>
      <c r="O26" s="1">
        <v>36</v>
      </c>
      <c r="P26" s="1">
        <v>24.4</v>
      </c>
      <c r="Q26" s="1">
        <v>47.2</v>
      </c>
      <c r="R26" s="1">
        <v>30.5</v>
      </c>
      <c r="S26" s="1">
        <v>149</v>
      </c>
      <c r="T26" s="1">
        <v>40.700000000000003</v>
      </c>
      <c r="U26" s="1">
        <v>0.26200000000000001</v>
      </c>
      <c r="V26" s="1">
        <v>19.3</v>
      </c>
      <c r="X26" t="str">
        <f t="shared" si="0"/>
        <v>RHS 90x50x7.1 #</v>
      </c>
      <c r="Y26">
        <f t="shared" si="1"/>
        <v>0.09</v>
      </c>
      <c r="Z26">
        <f t="shared" si="2"/>
        <v>0.05</v>
      </c>
      <c r="AA26">
        <f t="shared" si="3"/>
        <v>7.0999999999999995E-3</v>
      </c>
      <c r="AB26">
        <f t="shared" si="4"/>
        <v>7.0999999999999995E-3</v>
      </c>
    </row>
    <row r="27" spans="1:28" x14ac:dyDescent="0.3">
      <c r="A27" s="1">
        <v>90</v>
      </c>
      <c r="B27" s="1" t="s">
        <v>0</v>
      </c>
      <c r="C27" s="1">
        <v>50</v>
      </c>
      <c r="D27" s="1" t="s">
        <v>0</v>
      </c>
      <c r="E27" s="1">
        <v>8</v>
      </c>
      <c r="F27" s="1"/>
      <c r="G27" s="1">
        <v>15</v>
      </c>
      <c r="H27" s="1">
        <v>19.2</v>
      </c>
      <c r="I27" s="1">
        <v>8.25</v>
      </c>
      <c r="J27" s="1">
        <v>3.25</v>
      </c>
      <c r="K27" s="1">
        <v>174</v>
      </c>
      <c r="L27" s="1">
        <v>64.599999999999994</v>
      </c>
      <c r="M27" s="1">
        <v>3.01</v>
      </c>
      <c r="N27" s="1">
        <v>1.84</v>
      </c>
      <c r="O27" s="1">
        <v>38.6</v>
      </c>
      <c r="P27" s="1">
        <v>25.8</v>
      </c>
      <c r="Q27" s="1">
        <v>51.4</v>
      </c>
      <c r="R27" s="1">
        <v>32.9</v>
      </c>
      <c r="S27" s="1">
        <v>160</v>
      </c>
      <c r="T27" s="1">
        <v>43.2</v>
      </c>
      <c r="U27" s="1">
        <v>0.25900000000000001</v>
      </c>
      <c r="V27" s="1">
        <v>17.2</v>
      </c>
      <c r="X27" t="str">
        <f t="shared" si="0"/>
        <v>RHS 90x50x8</v>
      </c>
      <c r="Y27">
        <f t="shared" si="1"/>
        <v>0.09</v>
      </c>
      <c r="Z27">
        <f t="shared" si="2"/>
        <v>0.05</v>
      </c>
      <c r="AA27">
        <f t="shared" si="3"/>
        <v>8.0000000000000002E-3</v>
      </c>
      <c r="AB27">
        <f t="shared" si="4"/>
        <v>8.0000000000000002E-3</v>
      </c>
    </row>
    <row r="28" spans="1:28" x14ac:dyDescent="0.3">
      <c r="A28" s="1">
        <v>100</v>
      </c>
      <c r="B28" s="1" t="s">
        <v>0</v>
      </c>
      <c r="C28" s="1">
        <v>50</v>
      </c>
      <c r="D28" s="1" t="s">
        <v>0</v>
      </c>
      <c r="E28" s="1">
        <v>3</v>
      </c>
      <c r="F28" s="1" t="s">
        <v>1</v>
      </c>
      <c r="G28" s="1">
        <v>6.71</v>
      </c>
      <c r="H28" s="1">
        <v>8.5399999999999991</v>
      </c>
      <c r="I28" s="1">
        <v>30.3</v>
      </c>
      <c r="J28" s="1">
        <v>13.7</v>
      </c>
      <c r="K28" s="1">
        <v>110</v>
      </c>
      <c r="L28" s="1">
        <v>36.799999999999997</v>
      </c>
      <c r="M28" s="1">
        <v>3.58</v>
      </c>
      <c r="N28" s="1">
        <v>2.08</v>
      </c>
      <c r="O28" s="1">
        <v>21.9</v>
      </c>
      <c r="P28" s="1">
        <v>14.7</v>
      </c>
      <c r="Q28" s="1">
        <v>27.3</v>
      </c>
      <c r="R28" s="1">
        <v>16.8</v>
      </c>
      <c r="S28" s="1">
        <v>88.4</v>
      </c>
      <c r="T28" s="1">
        <v>25</v>
      </c>
      <c r="U28" s="1">
        <v>0.29199999999999998</v>
      </c>
      <c r="V28" s="1">
        <v>43.5</v>
      </c>
      <c r="X28" t="str">
        <f t="shared" si="0"/>
        <v>RHS 100x50x3 #</v>
      </c>
      <c r="Y28">
        <f t="shared" si="1"/>
        <v>0.1</v>
      </c>
      <c r="Z28">
        <f t="shared" si="2"/>
        <v>0.05</v>
      </c>
      <c r="AA28">
        <f t="shared" si="3"/>
        <v>3.0000000000000001E-3</v>
      </c>
      <c r="AB28">
        <f t="shared" si="4"/>
        <v>3.0000000000000001E-3</v>
      </c>
    </row>
    <row r="29" spans="1:28" x14ac:dyDescent="0.3">
      <c r="A29" s="1">
        <v>100</v>
      </c>
      <c r="B29" s="1" t="s">
        <v>0</v>
      </c>
      <c r="C29" s="1">
        <v>50</v>
      </c>
      <c r="D29" s="1" t="s">
        <v>0</v>
      </c>
      <c r="E29" s="1">
        <v>3.2</v>
      </c>
      <c r="F29" s="1"/>
      <c r="G29" s="1">
        <v>7.13</v>
      </c>
      <c r="H29" s="1">
        <v>9.08</v>
      </c>
      <c r="I29" s="1">
        <v>28.3</v>
      </c>
      <c r="J29" s="1">
        <v>12.6</v>
      </c>
      <c r="K29" s="1">
        <v>116</v>
      </c>
      <c r="L29" s="1">
        <v>38.799999999999997</v>
      </c>
      <c r="M29" s="1">
        <v>3.57</v>
      </c>
      <c r="N29" s="1">
        <v>2.0699999999999998</v>
      </c>
      <c r="O29" s="1">
        <v>23.2</v>
      </c>
      <c r="P29" s="1">
        <v>15.5</v>
      </c>
      <c r="Q29" s="1">
        <v>28.9</v>
      </c>
      <c r="R29" s="1">
        <v>17.7</v>
      </c>
      <c r="S29" s="1">
        <v>93.4</v>
      </c>
      <c r="T29" s="1">
        <v>26.4</v>
      </c>
      <c r="U29" s="1">
        <v>0.29199999999999998</v>
      </c>
      <c r="V29" s="1">
        <v>40.9</v>
      </c>
      <c r="X29" t="str">
        <f t="shared" si="0"/>
        <v>RHS 100x50x3.2</v>
      </c>
      <c r="Y29">
        <f t="shared" si="1"/>
        <v>0.1</v>
      </c>
      <c r="Z29">
        <f t="shared" si="2"/>
        <v>0.05</v>
      </c>
      <c r="AA29">
        <f t="shared" si="3"/>
        <v>3.2000000000000002E-3</v>
      </c>
      <c r="AB29">
        <f t="shared" si="4"/>
        <v>3.2000000000000002E-3</v>
      </c>
    </row>
    <row r="30" spans="1:28" x14ac:dyDescent="0.3">
      <c r="A30" s="1">
        <v>100</v>
      </c>
      <c r="B30" s="1" t="s">
        <v>0</v>
      </c>
      <c r="C30" s="1">
        <v>50</v>
      </c>
      <c r="D30" s="1" t="s">
        <v>0</v>
      </c>
      <c r="E30" s="1">
        <v>3.6</v>
      </c>
      <c r="F30" s="1" t="s">
        <v>1</v>
      </c>
      <c r="G30" s="1">
        <v>7.96</v>
      </c>
      <c r="H30" s="1">
        <v>10.1</v>
      </c>
      <c r="I30" s="1">
        <v>24.8</v>
      </c>
      <c r="J30" s="1">
        <v>10.9</v>
      </c>
      <c r="K30" s="1">
        <v>128</v>
      </c>
      <c r="L30" s="1">
        <v>42.6</v>
      </c>
      <c r="M30" s="1">
        <v>3.55</v>
      </c>
      <c r="N30" s="1">
        <v>2.0499999999999998</v>
      </c>
      <c r="O30" s="1">
        <v>25.6</v>
      </c>
      <c r="P30" s="1">
        <v>17</v>
      </c>
      <c r="Q30" s="1">
        <v>32.1</v>
      </c>
      <c r="R30" s="1">
        <v>19.600000000000001</v>
      </c>
      <c r="S30" s="1">
        <v>103</v>
      </c>
      <c r="T30" s="1">
        <v>29</v>
      </c>
      <c r="U30" s="1">
        <v>0.29099999999999998</v>
      </c>
      <c r="V30" s="1">
        <v>36.700000000000003</v>
      </c>
      <c r="X30" t="str">
        <f t="shared" si="0"/>
        <v>RHS 100x50x3.6 #</v>
      </c>
      <c r="Y30">
        <f t="shared" si="1"/>
        <v>0.1</v>
      </c>
      <c r="Z30">
        <f t="shared" si="2"/>
        <v>0.05</v>
      </c>
      <c r="AA30">
        <f t="shared" si="3"/>
        <v>3.5999999999999999E-3</v>
      </c>
      <c r="AB30">
        <f t="shared" si="4"/>
        <v>3.5999999999999999E-3</v>
      </c>
    </row>
    <row r="31" spans="1:28" x14ac:dyDescent="0.3">
      <c r="A31" s="1">
        <v>100</v>
      </c>
      <c r="B31" s="1" t="s">
        <v>0</v>
      </c>
      <c r="C31" s="1">
        <v>50</v>
      </c>
      <c r="D31" s="1" t="s">
        <v>0</v>
      </c>
      <c r="E31" s="1">
        <v>4</v>
      </c>
      <c r="F31" s="1"/>
      <c r="G31" s="1">
        <v>8.7799999999999994</v>
      </c>
      <c r="H31" s="1">
        <v>11.2</v>
      </c>
      <c r="I31" s="1">
        <v>22</v>
      </c>
      <c r="J31" s="1">
        <v>9.5</v>
      </c>
      <c r="K31" s="1">
        <v>140</v>
      </c>
      <c r="L31" s="1">
        <v>46.2</v>
      </c>
      <c r="M31" s="1">
        <v>3.53</v>
      </c>
      <c r="N31" s="1">
        <v>2.0299999999999998</v>
      </c>
      <c r="O31" s="1">
        <v>27.9</v>
      </c>
      <c r="P31" s="1">
        <v>18.5</v>
      </c>
      <c r="Q31" s="1">
        <v>35.200000000000003</v>
      </c>
      <c r="R31" s="1">
        <v>21.5</v>
      </c>
      <c r="S31" s="1">
        <v>113</v>
      </c>
      <c r="T31" s="1">
        <v>31.4</v>
      </c>
      <c r="U31" s="1">
        <v>0.28999999999999998</v>
      </c>
      <c r="V31" s="1">
        <v>33.1</v>
      </c>
      <c r="X31" t="str">
        <f t="shared" si="0"/>
        <v>RHS 100x50x4</v>
      </c>
      <c r="Y31">
        <f t="shared" si="1"/>
        <v>0.1</v>
      </c>
      <c r="Z31">
        <f t="shared" si="2"/>
        <v>0.05</v>
      </c>
      <c r="AA31">
        <f t="shared" si="3"/>
        <v>4.0000000000000001E-3</v>
      </c>
      <c r="AB31">
        <f t="shared" si="4"/>
        <v>4.0000000000000001E-3</v>
      </c>
    </row>
    <row r="32" spans="1:28" x14ac:dyDescent="0.3">
      <c r="A32" s="1">
        <v>100</v>
      </c>
      <c r="B32" s="1" t="s">
        <v>0</v>
      </c>
      <c r="C32" s="1">
        <v>50</v>
      </c>
      <c r="D32" s="1" t="s">
        <v>0</v>
      </c>
      <c r="E32" s="1">
        <v>5</v>
      </c>
      <c r="F32" s="1"/>
      <c r="G32" s="1">
        <v>10.8</v>
      </c>
      <c r="H32" s="1">
        <v>13.7</v>
      </c>
      <c r="I32" s="1">
        <v>17</v>
      </c>
      <c r="J32" s="1">
        <v>7</v>
      </c>
      <c r="K32" s="1">
        <v>167</v>
      </c>
      <c r="L32" s="1">
        <v>54.3</v>
      </c>
      <c r="M32" s="1">
        <v>3.48</v>
      </c>
      <c r="N32" s="1">
        <v>1.99</v>
      </c>
      <c r="O32" s="1">
        <v>33.299999999999997</v>
      </c>
      <c r="P32" s="1">
        <v>21.7</v>
      </c>
      <c r="Q32" s="1">
        <v>42.6</v>
      </c>
      <c r="R32" s="1">
        <v>25.8</v>
      </c>
      <c r="S32" s="1">
        <v>135</v>
      </c>
      <c r="T32" s="1">
        <v>36.9</v>
      </c>
      <c r="U32" s="1">
        <v>0.28699999999999998</v>
      </c>
      <c r="V32" s="1">
        <v>26.6</v>
      </c>
      <c r="X32" t="str">
        <f t="shared" si="0"/>
        <v>RHS 100x50x5</v>
      </c>
      <c r="Y32">
        <f t="shared" si="1"/>
        <v>0.1</v>
      </c>
      <c r="Z32">
        <f t="shared" si="2"/>
        <v>0.05</v>
      </c>
      <c r="AA32">
        <f t="shared" si="3"/>
        <v>5.0000000000000001E-3</v>
      </c>
      <c r="AB32">
        <f t="shared" si="4"/>
        <v>5.0000000000000001E-3</v>
      </c>
    </row>
    <row r="33" spans="1:28" x14ac:dyDescent="0.3">
      <c r="A33" s="1">
        <v>100</v>
      </c>
      <c r="B33" s="1" t="s">
        <v>0</v>
      </c>
      <c r="C33" s="1">
        <v>50</v>
      </c>
      <c r="D33" s="1" t="s">
        <v>0</v>
      </c>
      <c r="E33" s="1">
        <v>6.3</v>
      </c>
      <c r="F33" s="1"/>
      <c r="G33" s="1">
        <v>13.3</v>
      </c>
      <c r="H33" s="1">
        <v>16.899999999999999</v>
      </c>
      <c r="I33" s="1">
        <v>12.9</v>
      </c>
      <c r="J33" s="1">
        <v>4.9400000000000004</v>
      </c>
      <c r="K33" s="1">
        <v>197</v>
      </c>
      <c r="L33" s="1">
        <v>63</v>
      </c>
      <c r="M33" s="1">
        <v>3.42</v>
      </c>
      <c r="N33" s="1">
        <v>1.93</v>
      </c>
      <c r="O33" s="1">
        <v>39.4</v>
      </c>
      <c r="P33" s="1">
        <v>25.2</v>
      </c>
      <c r="Q33" s="1">
        <v>51.3</v>
      </c>
      <c r="R33" s="1">
        <v>30.8</v>
      </c>
      <c r="S33" s="1">
        <v>160</v>
      </c>
      <c r="T33" s="1">
        <v>42.9</v>
      </c>
      <c r="U33" s="1">
        <v>0.28399999999999997</v>
      </c>
      <c r="V33" s="1">
        <v>21.4</v>
      </c>
      <c r="X33" t="str">
        <f t="shared" si="0"/>
        <v>RHS 100x50x6.3</v>
      </c>
      <c r="Y33">
        <f t="shared" si="1"/>
        <v>0.1</v>
      </c>
      <c r="Z33">
        <f t="shared" si="2"/>
        <v>0.05</v>
      </c>
      <c r="AA33">
        <f t="shared" si="3"/>
        <v>6.3E-3</v>
      </c>
      <c r="AB33">
        <f t="shared" si="4"/>
        <v>6.3E-3</v>
      </c>
    </row>
    <row r="34" spans="1:28" x14ac:dyDescent="0.3">
      <c r="A34" s="1">
        <v>100</v>
      </c>
      <c r="B34" s="1" t="s">
        <v>0</v>
      </c>
      <c r="C34" s="1">
        <v>50</v>
      </c>
      <c r="D34" s="1" t="s">
        <v>0</v>
      </c>
      <c r="E34" s="1">
        <v>7.1</v>
      </c>
      <c r="F34" s="1" t="s">
        <v>1</v>
      </c>
      <c r="G34" s="1">
        <v>14.7</v>
      </c>
      <c r="H34" s="1">
        <v>18.7</v>
      </c>
      <c r="I34" s="1">
        <v>11.1</v>
      </c>
      <c r="J34" s="1">
        <v>4.04</v>
      </c>
      <c r="K34" s="1">
        <v>214</v>
      </c>
      <c r="L34" s="1">
        <v>67.5</v>
      </c>
      <c r="M34" s="1">
        <v>3.38</v>
      </c>
      <c r="N34" s="1">
        <v>1.9</v>
      </c>
      <c r="O34" s="1">
        <v>42.7</v>
      </c>
      <c r="P34" s="1">
        <v>27</v>
      </c>
      <c r="Q34" s="1">
        <v>56.3</v>
      </c>
      <c r="R34" s="1">
        <v>33.5</v>
      </c>
      <c r="S34" s="1">
        <v>173</v>
      </c>
      <c r="T34" s="1">
        <v>46</v>
      </c>
      <c r="U34" s="1">
        <v>0.28199999999999997</v>
      </c>
      <c r="V34" s="1">
        <v>19.2</v>
      </c>
      <c r="X34" t="str">
        <f t="shared" si="0"/>
        <v>RHS 100x50x7.1 #</v>
      </c>
      <c r="Y34">
        <f t="shared" si="1"/>
        <v>0.1</v>
      </c>
      <c r="Z34">
        <f t="shared" si="2"/>
        <v>0.05</v>
      </c>
      <c r="AA34">
        <f t="shared" si="3"/>
        <v>7.0999999999999995E-3</v>
      </c>
      <c r="AB34">
        <f t="shared" si="4"/>
        <v>7.0999999999999995E-3</v>
      </c>
    </row>
    <row r="35" spans="1:28" x14ac:dyDescent="0.3">
      <c r="A35" s="1">
        <v>100</v>
      </c>
      <c r="B35" s="1" t="s">
        <v>0</v>
      </c>
      <c r="C35" s="1">
        <v>50</v>
      </c>
      <c r="D35" s="1" t="s">
        <v>0</v>
      </c>
      <c r="E35" s="1">
        <v>8</v>
      </c>
      <c r="F35" s="1"/>
      <c r="G35" s="1">
        <v>16.3</v>
      </c>
      <c r="H35" s="1">
        <v>20.8</v>
      </c>
      <c r="I35" s="1">
        <v>9.5</v>
      </c>
      <c r="J35" s="1">
        <v>3.25</v>
      </c>
      <c r="K35" s="1">
        <v>230</v>
      </c>
      <c r="L35" s="1">
        <v>71.7</v>
      </c>
      <c r="M35" s="1">
        <v>3.33</v>
      </c>
      <c r="N35" s="1">
        <v>1.86</v>
      </c>
      <c r="O35" s="1">
        <v>46</v>
      </c>
      <c r="P35" s="1">
        <v>28.7</v>
      </c>
      <c r="Q35" s="1">
        <v>61.4</v>
      </c>
      <c r="R35" s="1">
        <v>36.299999999999997</v>
      </c>
      <c r="S35" s="1">
        <v>186</v>
      </c>
      <c r="T35" s="1">
        <v>48.9</v>
      </c>
      <c r="U35" s="1">
        <v>0.27900000000000003</v>
      </c>
      <c r="V35" s="1">
        <v>17.100000000000001</v>
      </c>
      <c r="X35" t="str">
        <f t="shared" si="0"/>
        <v>RHS 100x50x8</v>
      </c>
      <c r="Y35">
        <f t="shared" si="1"/>
        <v>0.1</v>
      </c>
      <c r="Z35">
        <f t="shared" si="2"/>
        <v>0.05</v>
      </c>
      <c r="AA35">
        <f t="shared" si="3"/>
        <v>8.0000000000000002E-3</v>
      </c>
      <c r="AB35">
        <f t="shared" si="4"/>
        <v>8.0000000000000002E-3</v>
      </c>
    </row>
    <row r="36" spans="1:28" x14ac:dyDescent="0.3">
      <c r="A36" s="1">
        <v>100</v>
      </c>
      <c r="B36" s="1" t="s">
        <v>0</v>
      </c>
      <c r="C36" s="1">
        <v>50</v>
      </c>
      <c r="D36" s="1" t="s">
        <v>0</v>
      </c>
      <c r="E36" s="1">
        <v>8.8000000000000007</v>
      </c>
      <c r="F36" s="1" t="s">
        <v>1</v>
      </c>
      <c r="G36" s="1">
        <v>17.600000000000001</v>
      </c>
      <c r="H36" s="1">
        <v>22.5</v>
      </c>
      <c r="I36" s="1">
        <v>8.36</v>
      </c>
      <c r="J36" s="1">
        <v>2.68</v>
      </c>
      <c r="K36" s="1">
        <v>243</v>
      </c>
      <c r="L36" s="1">
        <v>74.8</v>
      </c>
      <c r="M36" s="1">
        <v>3.29</v>
      </c>
      <c r="N36" s="1">
        <v>1.82</v>
      </c>
      <c r="O36" s="1">
        <v>48.5</v>
      </c>
      <c r="P36" s="1">
        <v>29.9</v>
      </c>
      <c r="Q36" s="1">
        <v>65.599999999999994</v>
      </c>
      <c r="R36" s="1">
        <v>38.5</v>
      </c>
      <c r="S36" s="1">
        <v>197</v>
      </c>
      <c r="T36" s="1">
        <v>51.1</v>
      </c>
      <c r="U36" s="1">
        <v>0.27700000000000002</v>
      </c>
      <c r="V36" s="1">
        <v>15.7</v>
      </c>
      <c r="X36" t="str">
        <f t="shared" si="0"/>
        <v>RHS 100x50x8.8 #</v>
      </c>
      <c r="Y36">
        <f t="shared" si="1"/>
        <v>0.1</v>
      </c>
      <c r="Z36">
        <f t="shared" si="2"/>
        <v>0.05</v>
      </c>
      <c r="AA36">
        <f t="shared" si="3"/>
        <v>8.8000000000000005E-3</v>
      </c>
      <c r="AB36">
        <f t="shared" si="4"/>
        <v>8.8000000000000005E-3</v>
      </c>
    </row>
    <row r="37" spans="1:28" x14ac:dyDescent="0.3">
      <c r="A37" s="1">
        <v>100</v>
      </c>
      <c r="B37" s="1" t="s">
        <v>0</v>
      </c>
      <c r="C37" s="1">
        <v>50</v>
      </c>
      <c r="D37" s="1" t="s">
        <v>0</v>
      </c>
      <c r="E37" s="1">
        <v>10</v>
      </c>
      <c r="F37" s="1" t="s">
        <v>1</v>
      </c>
      <c r="G37" s="1">
        <v>19.600000000000001</v>
      </c>
      <c r="H37" s="1">
        <v>24.9</v>
      </c>
      <c r="I37" s="1">
        <v>7</v>
      </c>
      <c r="J37" s="1">
        <v>2</v>
      </c>
      <c r="K37" s="1">
        <v>259</v>
      </c>
      <c r="L37" s="1">
        <v>78.400000000000006</v>
      </c>
      <c r="M37" s="1">
        <v>3.22</v>
      </c>
      <c r="N37" s="1">
        <v>1.77</v>
      </c>
      <c r="O37" s="1">
        <v>51.8</v>
      </c>
      <c r="P37" s="1">
        <v>31.4</v>
      </c>
      <c r="Q37" s="1">
        <v>71.2</v>
      </c>
      <c r="R37" s="1">
        <v>41.4</v>
      </c>
      <c r="S37" s="1">
        <v>209</v>
      </c>
      <c r="T37" s="1">
        <v>53.6</v>
      </c>
      <c r="U37" s="1">
        <v>0.27400000000000002</v>
      </c>
      <c r="V37" s="1">
        <v>14</v>
      </c>
      <c r="X37" t="str">
        <f t="shared" si="0"/>
        <v>RHS 100x50x10 #</v>
      </c>
      <c r="Y37">
        <f t="shared" si="1"/>
        <v>0.1</v>
      </c>
      <c r="Z37">
        <f t="shared" si="2"/>
        <v>0.05</v>
      </c>
      <c r="AA37">
        <f t="shared" si="3"/>
        <v>0.01</v>
      </c>
      <c r="AB37">
        <f t="shared" si="4"/>
        <v>0.01</v>
      </c>
    </row>
    <row r="38" spans="1:28" x14ac:dyDescent="0.3">
      <c r="A38" s="1">
        <v>100</v>
      </c>
      <c r="B38" s="1" t="s">
        <v>0</v>
      </c>
      <c r="C38" s="1">
        <v>60</v>
      </c>
      <c r="D38" s="1" t="s">
        <v>0</v>
      </c>
      <c r="E38" s="1">
        <v>3</v>
      </c>
      <c r="F38" s="1" t="s">
        <v>1</v>
      </c>
      <c r="G38" s="1">
        <v>7.18</v>
      </c>
      <c r="H38" s="1">
        <v>9.14</v>
      </c>
      <c r="I38" s="1">
        <v>30.3</v>
      </c>
      <c r="J38" s="1">
        <v>17</v>
      </c>
      <c r="K38" s="1">
        <v>124</v>
      </c>
      <c r="L38" s="1">
        <v>55.7</v>
      </c>
      <c r="M38" s="1">
        <v>3.68</v>
      </c>
      <c r="N38" s="1">
        <v>2.4700000000000002</v>
      </c>
      <c r="O38" s="1">
        <v>24.7</v>
      </c>
      <c r="P38" s="1">
        <v>18.600000000000001</v>
      </c>
      <c r="Q38" s="1">
        <v>30.2</v>
      </c>
      <c r="R38" s="1">
        <v>21.2</v>
      </c>
      <c r="S38" s="1">
        <v>121</v>
      </c>
      <c r="T38" s="1">
        <v>30.7</v>
      </c>
      <c r="U38" s="1">
        <v>0.312</v>
      </c>
      <c r="V38" s="1">
        <v>43.4</v>
      </c>
      <c r="X38" t="str">
        <f t="shared" si="0"/>
        <v>RHS 100x60x3 #</v>
      </c>
      <c r="Y38">
        <f t="shared" si="1"/>
        <v>0.1</v>
      </c>
      <c r="Z38">
        <f t="shared" si="2"/>
        <v>0.06</v>
      </c>
      <c r="AA38">
        <f t="shared" si="3"/>
        <v>3.0000000000000001E-3</v>
      </c>
      <c r="AB38">
        <f t="shared" si="4"/>
        <v>3.0000000000000001E-3</v>
      </c>
    </row>
    <row r="39" spans="1:28" x14ac:dyDescent="0.3">
      <c r="A39" s="1">
        <v>100</v>
      </c>
      <c r="B39" s="1" t="s">
        <v>0</v>
      </c>
      <c r="C39" s="1">
        <v>60</v>
      </c>
      <c r="D39" s="1" t="s">
        <v>0</v>
      </c>
      <c r="E39" s="1">
        <v>3.2</v>
      </c>
      <c r="F39" s="1"/>
      <c r="G39" s="1">
        <v>7.63</v>
      </c>
      <c r="H39" s="1">
        <v>9.7200000000000006</v>
      </c>
      <c r="I39" s="1">
        <v>28.3</v>
      </c>
      <c r="J39" s="1">
        <v>15.7</v>
      </c>
      <c r="K39" s="1">
        <v>131</v>
      </c>
      <c r="L39" s="1">
        <v>58.8</v>
      </c>
      <c r="M39" s="1">
        <v>3.67</v>
      </c>
      <c r="N39" s="1">
        <v>2.46</v>
      </c>
      <c r="O39" s="1">
        <v>26.2</v>
      </c>
      <c r="P39" s="1">
        <v>19.600000000000001</v>
      </c>
      <c r="Q39" s="1">
        <v>32</v>
      </c>
      <c r="R39" s="1">
        <v>22.4</v>
      </c>
      <c r="S39" s="1">
        <v>129</v>
      </c>
      <c r="T39" s="1">
        <v>32.4</v>
      </c>
      <c r="U39" s="1">
        <v>0.312</v>
      </c>
      <c r="V39" s="1">
        <v>40.9</v>
      </c>
      <c r="X39" t="str">
        <f t="shared" si="0"/>
        <v>RHS 100x60x3.2</v>
      </c>
      <c r="Y39">
        <f t="shared" si="1"/>
        <v>0.1</v>
      </c>
      <c r="Z39">
        <f t="shared" si="2"/>
        <v>0.06</v>
      </c>
      <c r="AA39">
        <f t="shared" si="3"/>
        <v>3.2000000000000002E-3</v>
      </c>
      <c r="AB39">
        <f t="shared" si="4"/>
        <v>3.2000000000000002E-3</v>
      </c>
    </row>
    <row r="40" spans="1:28" x14ac:dyDescent="0.3">
      <c r="A40" s="1">
        <v>100</v>
      </c>
      <c r="B40" s="1" t="s">
        <v>0</v>
      </c>
      <c r="C40" s="1">
        <v>60</v>
      </c>
      <c r="D40" s="1" t="s">
        <v>0</v>
      </c>
      <c r="E40" s="1">
        <v>3.6</v>
      </c>
      <c r="F40" s="1" t="s">
        <v>1</v>
      </c>
      <c r="G40" s="1">
        <v>8.5299999999999994</v>
      </c>
      <c r="H40" s="1">
        <v>10.9</v>
      </c>
      <c r="I40" s="1">
        <v>24.8</v>
      </c>
      <c r="J40" s="1">
        <v>13.7</v>
      </c>
      <c r="K40" s="1">
        <v>145</v>
      </c>
      <c r="L40" s="1">
        <v>64.8</v>
      </c>
      <c r="M40" s="1">
        <v>3.65</v>
      </c>
      <c r="N40" s="1">
        <v>2.44</v>
      </c>
      <c r="O40" s="1">
        <v>28.9</v>
      </c>
      <c r="P40" s="1">
        <v>21.6</v>
      </c>
      <c r="Q40" s="1">
        <v>35.6</v>
      </c>
      <c r="R40" s="1">
        <v>24.9</v>
      </c>
      <c r="S40" s="1">
        <v>142</v>
      </c>
      <c r="T40" s="1">
        <v>35.6</v>
      </c>
      <c r="U40" s="1">
        <v>0.311</v>
      </c>
      <c r="V40" s="1">
        <v>36.4</v>
      </c>
      <c r="X40" t="str">
        <f t="shared" si="0"/>
        <v>RHS 100x60x3.6 #</v>
      </c>
      <c r="Y40">
        <f t="shared" si="1"/>
        <v>0.1</v>
      </c>
      <c r="Z40">
        <f t="shared" si="2"/>
        <v>0.06</v>
      </c>
      <c r="AA40">
        <f t="shared" si="3"/>
        <v>3.5999999999999999E-3</v>
      </c>
      <c r="AB40">
        <f t="shared" si="4"/>
        <v>3.5999999999999999E-3</v>
      </c>
    </row>
    <row r="41" spans="1:28" x14ac:dyDescent="0.3">
      <c r="A41" s="1">
        <v>100</v>
      </c>
      <c r="B41" s="1" t="s">
        <v>0</v>
      </c>
      <c r="C41" s="1">
        <v>60</v>
      </c>
      <c r="D41" s="1" t="s">
        <v>0</v>
      </c>
      <c r="E41" s="1">
        <v>4</v>
      </c>
      <c r="F41" s="1"/>
      <c r="G41" s="1">
        <v>9.41</v>
      </c>
      <c r="H41" s="1">
        <v>12</v>
      </c>
      <c r="I41" s="1">
        <v>22</v>
      </c>
      <c r="J41" s="1">
        <v>12</v>
      </c>
      <c r="K41" s="1">
        <v>158</v>
      </c>
      <c r="L41" s="1">
        <v>70.5</v>
      </c>
      <c r="M41" s="1">
        <v>3.63</v>
      </c>
      <c r="N41" s="1">
        <v>2.4300000000000002</v>
      </c>
      <c r="O41" s="1">
        <v>31.6</v>
      </c>
      <c r="P41" s="1">
        <v>23.5</v>
      </c>
      <c r="Q41" s="1">
        <v>39.1</v>
      </c>
      <c r="R41" s="1">
        <v>27.3</v>
      </c>
      <c r="S41" s="1">
        <v>156</v>
      </c>
      <c r="T41" s="1">
        <v>38.700000000000003</v>
      </c>
      <c r="U41" s="1">
        <v>0.31</v>
      </c>
      <c r="V41" s="1">
        <v>32.9</v>
      </c>
      <c r="X41" t="str">
        <f t="shared" si="0"/>
        <v>RHS 100x60x4</v>
      </c>
      <c r="Y41">
        <f t="shared" si="1"/>
        <v>0.1</v>
      </c>
      <c r="Z41">
        <f t="shared" si="2"/>
        <v>0.06</v>
      </c>
      <c r="AA41">
        <f t="shared" si="3"/>
        <v>4.0000000000000001E-3</v>
      </c>
      <c r="AB41">
        <f t="shared" si="4"/>
        <v>4.0000000000000001E-3</v>
      </c>
    </row>
    <row r="42" spans="1:28" x14ac:dyDescent="0.3">
      <c r="A42" s="1">
        <v>100</v>
      </c>
      <c r="B42" s="1" t="s">
        <v>0</v>
      </c>
      <c r="C42" s="1">
        <v>60</v>
      </c>
      <c r="D42" s="1" t="s">
        <v>0</v>
      </c>
      <c r="E42" s="1">
        <v>5</v>
      </c>
      <c r="F42" s="1"/>
      <c r="G42" s="1">
        <v>11.6</v>
      </c>
      <c r="H42" s="1">
        <v>14.7</v>
      </c>
      <c r="I42" s="1">
        <v>17</v>
      </c>
      <c r="J42" s="1">
        <v>9</v>
      </c>
      <c r="K42" s="1">
        <v>189</v>
      </c>
      <c r="L42" s="1">
        <v>83.6</v>
      </c>
      <c r="M42" s="1">
        <v>3.58</v>
      </c>
      <c r="N42" s="1">
        <v>2.38</v>
      </c>
      <c r="O42" s="1">
        <v>37.799999999999997</v>
      </c>
      <c r="P42" s="1">
        <v>27.9</v>
      </c>
      <c r="Q42" s="1">
        <v>47.4</v>
      </c>
      <c r="R42" s="1">
        <v>32.9</v>
      </c>
      <c r="S42" s="1">
        <v>188</v>
      </c>
      <c r="T42" s="1">
        <v>45.9</v>
      </c>
      <c r="U42" s="1">
        <v>0.307</v>
      </c>
      <c r="V42" s="1">
        <v>26.6</v>
      </c>
      <c r="X42" t="str">
        <f t="shared" si="0"/>
        <v>RHS 100x60x5</v>
      </c>
      <c r="Y42">
        <f t="shared" si="1"/>
        <v>0.1</v>
      </c>
      <c r="Z42">
        <f t="shared" si="2"/>
        <v>0.06</v>
      </c>
      <c r="AA42">
        <f t="shared" si="3"/>
        <v>5.0000000000000001E-3</v>
      </c>
      <c r="AB42">
        <f t="shared" si="4"/>
        <v>5.0000000000000001E-3</v>
      </c>
    </row>
    <row r="43" spans="1:28" x14ac:dyDescent="0.3">
      <c r="A43" s="1">
        <v>100</v>
      </c>
      <c r="B43" s="1" t="s">
        <v>0</v>
      </c>
      <c r="C43" s="1">
        <v>60</v>
      </c>
      <c r="D43" s="1" t="s">
        <v>0</v>
      </c>
      <c r="E43" s="1">
        <v>6.3</v>
      </c>
      <c r="F43" s="1"/>
      <c r="G43" s="1">
        <v>14.2</v>
      </c>
      <c r="H43" s="1">
        <v>18.100000000000001</v>
      </c>
      <c r="I43" s="1">
        <v>12.9</v>
      </c>
      <c r="J43" s="1">
        <v>6.52</v>
      </c>
      <c r="K43" s="1">
        <v>225</v>
      </c>
      <c r="L43" s="1">
        <v>98.1</v>
      </c>
      <c r="M43" s="1">
        <v>3.52</v>
      </c>
      <c r="N43" s="1">
        <v>2.33</v>
      </c>
      <c r="O43" s="1">
        <v>45</v>
      </c>
      <c r="P43" s="1">
        <v>32.700000000000003</v>
      </c>
      <c r="Q43" s="1">
        <v>57.3</v>
      </c>
      <c r="R43" s="1">
        <v>39.5</v>
      </c>
      <c r="S43" s="1">
        <v>224</v>
      </c>
      <c r="T43" s="1">
        <v>53.8</v>
      </c>
      <c r="U43" s="1">
        <v>0.30399999999999999</v>
      </c>
      <c r="V43" s="1">
        <v>21.3</v>
      </c>
      <c r="X43" t="str">
        <f t="shared" si="0"/>
        <v>RHS 100x60x6.3</v>
      </c>
      <c r="Y43">
        <f t="shared" si="1"/>
        <v>0.1</v>
      </c>
      <c r="Z43">
        <f t="shared" si="2"/>
        <v>0.06</v>
      </c>
      <c r="AA43">
        <f t="shared" si="3"/>
        <v>6.3E-3</v>
      </c>
      <c r="AB43">
        <f t="shared" si="4"/>
        <v>6.3E-3</v>
      </c>
    </row>
    <row r="44" spans="1:28" x14ac:dyDescent="0.3">
      <c r="A44" s="1">
        <v>100</v>
      </c>
      <c r="B44" s="1" t="s">
        <v>0</v>
      </c>
      <c r="C44" s="1">
        <v>60</v>
      </c>
      <c r="D44" s="1" t="s">
        <v>0</v>
      </c>
      <c r="E44" s="1">
        <v>7.1</v>
      </c>
      <c r="F44" s="1" t="s">
        <v>1</v>
      </c>
      <c r="G44" s="1">
        <v>15.8</v>
      </c>
      <c r="H44" s="1">
        <v>20.2</v>
      </c>
      <c r="I44" s="1">
        <v>11.1</v>
      </c>
      <c r="J44" s="1">
        <v>5.45</v>
      </c>
      <c r="K44" s="1">
        <v>244</v>
      </c>
      <c r="L44" s="1">
        <v>106</v>
      </c>
      <c r="M44" s="1">
        <v>3.48</v>
      </c>
      <c r="N44" s="1">
        <v>2.29</v>
      </c>
      <c r="O44" s="1">
        <v>48.8</v>
      </c>
      <c r="P44" s="1">
        <v>35.299999999999997</v>
      </c>
      <c r="Q44" s="1">
        <v>62.9</v>
      </c>
      <c r="R44" s="1">
        <v>43.2</v>
      </c>
      <c r="S44" s="1">
        <v>245</v>
      </c>
      <c r="T44" s="1">
        <v>58</v>
      </c>
      <c r="U44" s="1">
        <v>0.30199999999999999</v>
      </c>
      <c r="V44" s="1">
        <v>19.100000000000001</v>
      </c>
      <c r="X44" t="str">
        <f t="shared" si="0"/>
        <v>RHS 100x60x7.1 #</v>
      </c>
      <c r="Y44">
        <f t="shared" si="1"/>
        <v>0.1</v>
      </c>
      <c r="Z44">
        <f t="shared" si="2"/>
        <v>0.06</v>
      </c>
      <c r="AA44">
        <f t="shared" si="3"/>
        <v>7.0999999999999995E-3</v>
      </c>
      <c r="AB44">
        <f t="shared" si="4"/>
        <v>7.0999999999999995E-3</v>
      </c>
    </row>
    <row r="45" spans="1:28" x14ac:dyDescent="0.3">
      <c r="A45" s="1">
        <v>100</v>
      </c>
      <c r="B45" s="1" t="s">
        <v>0</v>
      </c>
      <c r="C45" s="1">
        <v>60</v>
      </c>
      <c r="D45" s="1" t="s">
        <v>0</v>
      </c>
      <c r="E45" s="1">
        <v>8</v>
      </c>
      <c r="F45" s="1"/>
      <c r="G45" s="1">
        <v>17.5</v>
      </c>
      <c r="H45" s="1">
        <v>22.4</v>
      </c>
      <c r="I45" s="1">
        <v>9.5</v>
      </c>
      <c r="J45" s="1">
        <v>4.5</v>
      </c>
      <c r="K45" s="1">
        <v>264</v>
      </c>
      <c r="L45" s="1">
        <v>113</v>
      </c>
      <c r="M45" s="1">
        <v>3.44</v>
      </c>
      <c r="N45" s="1">
        <v>2.25</v>
      </c>
      <c r="O45" s="1">
        <v>52.8</v>
      </c>
      <c r="P45" s="1">
        <v>37.799999999999997</v>
      </c>
      <c r="Q45" s="1">
        <v>68.7</v>
      </c>
      <c r="R45" s="1">
        <v>47.1</v>
      </c>
      <c r="S45" s="1">
        <v>265</v>
      </c>
      <c r="T45" s="1">
        <v>62.2</v>
      </c>
      <c r="U45" s="1">
        <v>0.29899999999999999</v>
      </c>
      <c r="V45" s="1">
        <v>17</v>
      </c>
      <c r="X45" t="str">
        <f t="shared" si="0"/>
        <v>RHS 100x60x8</v>
      </c>
      <c r="Y45">
        <f t="shared" si="1"/>
        <v>0.1</v>
      </c>
      <c r="Z45">
        <f t="shared" si="2"/>
        <v>0.06</v>
      </c>
      <c r="AA45">
        <f t="shared" si="3"/>
        <v>8.0000000000000002E-3</v>
      </c>
      <c r="AB45">
        <f t="shared" si="4"/>
        <v>8.0000000000000002E-3</v>
      </c>
    </row>
    <row r="46" spans="1:28" x14ac:dyDescent="0.3">
      <c r="A46" s="1">
        <v>100</v>
      </c>
      <c r="B46" s="1" t="s">
        <v>0</v>
      </c>
      <c r="C46" s="1">
        <v>60</v>
      </c>
      <c r="D46" s="1" t="s">
        <v>0</v>
      </c>
      <c r="E46" s="1">
        <v>8.8000000000000007</v>
      </c>
      <c r="F46" s="1" t="s">
        <v>1</v>
      </c>
      <c r="G46" s="1">
        <v>19</v>
      </c>
      <c r="H46" s="1">
        <v>24.2</v>
      </c>
      <c r="I46" s="1">
        <v>8.36</v>
      </c>
      <c r="J46" s="1">
        <v>3.82</v>
      </c>
      <c r="K46" s="1">
        <v>279</v>
      </c>
      <c r="L46" s="1">
        <v>119</v>
      </c>
      <c r="M46" s="1">
        <v>3.4</v>
      </c>
      <c r="N46" s="1">
        <v>2.2200000000000002</v>
      </c>
      <c r="O46" s="1">
        <v>55.9</v>
      </c>
      <c r="P46" s="1">
        <v>39.700000000000003</v>
      </c>
      <c r="Q46" s="1">
        <v>73.599999999999994</v>
      </c>
      <c r="R46" s="1">
        <v>50.2</v>
      </c>
      <c r="S46" s="1">
        <v>282</v>
      </c>
      <c r="T46" s="1">
        <v>65.400000000000006</v>
      </c>
      <c r="U46" s="1">
        <v>0.29699999999999999</v>
      </c>
      <c r="V46" s="1">
        <v>15.6</v>
      </c>
      <c r="X46" t="str">
        <f t="shared" si="0"/>
        <v>RHS 100x60x8.8 #</v>
      </c>
      <c r="Y46">
        <f t="shared" si="1"/>
        <v>0.1</v>
      </c>
      <c r="Z46">
        <f t="shared" si="2"/>
        <v>0.06</v>
      </c>
      <c r="AA46">
        <f t="shared" si="3"/>
        <v>8.8000000000000005E-3</v>
      </c>
      <c r="AB46">
        <f t="shared" si="4"/>
        <v>8.8000000000000005E-3</v>
      </c>
    </row>
    <row r="47" spans="1:28" x14ac:dyDescent="0.3">
      <c r="A47" s="1">
        <v>100</v>
      </c>
      <c r="B47" s="1" t="s">
        <v>0</v>
      </c>
      <c r="C47" s="1">
        <v>60</v>
      </c>
      <c r="D47" s="1" t="s">
        <v>0</v>
      </c>
      <c r="E47" s="1">
        <v>10</v>
      </c>
      <c r="F47" s="1" t="s">
        <v>1</v>
      </c>
      <c r="G47" s="1">
        <v>21.1</v>
      </c>
      <c r="H47" s="1">
        <v>26.9</v>
      </c>
      <c r="I47" s="1">
        <v>7</v>
      </c>
      <c r="J47" s="1">
        <v>3</v>
      </c>
      <c r="K47" s="1">
        <v>299</v>
      </c>
      <c r="L47" s="1">
        <v>126</v>
      </c>
      <c r="M47" s="1">
        <v>3.33</v>
      </c>
      <c r="N47" s="1">
        <v>2.16</v>
      </c>
      <c r="O47" s="1">
        <v>59.9</v>
      </c>
      <c r="P47" s="1">
        <v>42.1</v>
      </c>
      <c r="Q47" s="1">
        <v>80.2</v>
      </c>
      <c r="R47" s="1">
        <v>54.4</v>
      </c>
      <c r="S47" s="1">
        <v>304</v>
      </c>
      <c r="T47" s="1">
        <v>69.3</v>
      </c>
      <c r="U47" s="1">
        <v>0.29399999999999998</v>
      </c>
      <c r="V47" s="1">
        <v>13.9</v>
      </c>
      <c r="X47" t="str">
        <f t="shared" si="0"/>
        <v>RHS 100x60x10 #</v>
      </c>
      <c r="Y47">
        <f t="shared" si="1"/>
        <v>0.1</v>
      </c>
      <c r="Z47">
        <f t="shared" si="2"/>
        <v>0.06</v>
      </c>
      <c r="AA47">
        <f t="shared" si="3"/>
        <v>0.01</v>
      </c>
      <c r="AB47">
        <f t="shared" si="4"/>
        <v>0.01</v>
      </c>
    </row>
    <row r="48" spans="1:28" x14ac:dyDescent="0.3">
      <c r="A48" s="1">
        <v>120</v>
      </c>
      <c r="B48" s="1" t="s">
        <v>0</v>
      </c>
      <c r="C48" s="1">
        <v>60</v>
      </c>
      <c r="D48" s="1" t="s">
        <v>0</v>
      </c>
      <c r="E48" s="1">
        <v>3</v>
      </c>
      <c r="F48" s="1" t="s">
        <v>1</v>
      </c>
      <c r="G48" s="1">
        <v>8.1199999999999992</v>
      </c>
      <c r="H48" s="1">
        <v>10.3</v>
      </c>
      <c r="I48" s="1">
        <v>37</v>
      </c>
      <c r="J48" s="1">
        <v>17</v>
      </c>
      <c r="K48" s="1">
        <v>194</v>
      </c>
      <c r="L48" s="1">
        <v>65.5</v>
      </c>
      <c r="M48" s="1">
        <v>4.33</v>
      </c>
      <c r="N48" s="1">
        <v>2.52</v>
      </c>
      <c r="O48" s="1">
        <v>32.299999999999997</v>
      </c>
      <c r="P48" s="1">
        <v>21.8</v>
      </c>
      <c r="Q48" s="1">
        <v>40</v>
      </c>
      <c r="R48" s="1">
        <v>24.6</v>
      </c>
      <c r="S48" s="1">
        <v>156</v>
      </c>
      <c r="T48" s="1">
        <v>37.200000000000003</v>
      </c>
      <c r="U48" s="1">
        <v>0.35199999999999998</v>
      </c>
      <c r="V48" s="1">
        <v>43.3</v>
      </c>
      <c r="X48" t="str">
        <f t="shared" si="0"/>
        <v>RHS 120x60x3 #</v>
      </c>
      <c r="Y48">
        <f t="shared" si="1"/>
        <v>0.12</v>
      </c>
      <c r="Z48">
        <f t="shared" si="2"/>
        <v>0.06</v>
      </c>
      <c r="AA48">
        <f t="shared" si="3"/>
        <v>3.0000000000000001E-3</v>
      </c>
      <c r="AB48">
        <f t="shared" si="4"/>
        <v>3.0000000000000001E-3</v>
      </c>
    </row>
    <row r="49" spans="1:28" x14ac:dyDescent="0.3">
      <c r="A49" s="1">
        <v>120</v>
      </c>
      <c r="B49" s="1" t="s">
        <v>0</v>
      </c>
      <c r="C49" s="1">
        <v>60</v>
      </c>
      <c r="D49" s="1" t="s">
        <v>0</v>
      </c>
      <c r="E49" s="1">
        <v>3.2</v>
      </c>
      <c r="F49" s="1" t="s">
        <v>1</v>
      </c>
      <c r="G49" s="1">
        <v>8.64</v>
      </c>
      <c r="H49" s="1">
        <v>11</v>
      </c>
      <c r="I49" s="1">
        <v>34.5</v>
      </c>
      <c r="J49" s="1">
        <v>15.7</v>
      </c>
      <c r="K49" s="1">
        <v>205</v>
      </c>
      <c r="L49" s="1">
        <v>69.2</v>
      </c>
      <c r="M49" s="1">
        <v>4.32</v>
      </c>
      <c r="N49" s="1">
        <v>2.5099999999999998</v>
      </c>
      <c r="O49" s="1">
        <v>34.200000000000003</v>
      </c>
      <c r="P49" s="1">
        <v>23.1</v>
      </c>
      <c r="Q49" s="1">
        <v>42.4</v>
      </c>
      <c r="R49" s="1">
        <v>26.1</v>
      </c>
      <c r="S49" s="1">
        <v>165</v>
      </c>
      <c r="T49" s="1">
        <v>39.200000000000003</v>
      </c>
      <c r="U49" s="1">
        <v>0.35199999999999998</v>
      </c>
      <c r="V49" s="1">
        <v>40.799999999999997</v>
      </c>
      <c r="X49" t="str">
        <f t="shared" si="0"/>
        <v>RHS 120x60x3.2 #</v>
      </c>
      <c r="Y49">
        <f t="shared" si="1"/>
        <v>0.12</v>
      </c>
      <c r="Z49">
        <f t="shared" si="2"/>
        <v>0.06</v>
      </c>
      <c r="AA49">
        <f t="shared" si="3"/>
        <v>3.2000000000000002E-3</v>
      </c>
      <c r="AB49">
        <f t="shared" si="4"/>
        <v>3.2000000000000002E-3</v>
      </c>
    </row>
    <row r="50" spans="1:28" x14ac:dyDescent="0.3">
      <c r="A50" s="1">
        <v>120</v>
      </c>
      <c r="B50" s="1" t="s">
        <v>0</v>
      </c>
      <c r="C50" s="1">
        <v>60</v>
      </c>
      <c r="D50" s="1" t="s">
        <v>0</v>
      </c>
      <c r="E50" s="1">
        <v>3.6</v>
      </c>
      <c r="F50" s="1" t="s">
        <v>1</v>
      </c>
      <c r="G50" s="1">
        <v>9.66</v>
      </c>
      <c r="H50" s="1">
        <v>12.3</v>
      </c>
      <c r="I50" s="1">
        <v>30.3</v>
      </c>
      <c r="J50" s="1">
        <v>13.7</v>
      </c>
      <c r="K50" s="1">
        <v>227</v>
      </c>
      <c r="L50" s="1">
        <v>76.3</v>
      </c>
      <c r="M50" s="1">
        <v>4.3</v>
      </c>
      <c r="N50" s="1">
        <v>2.4900000000000002</v>
      </c>
      <c r="O50" s="1">
        <v>37.9</v>
      </c>
      <c r="P50" s="1">
        <v>25.4</v>
      </c>
      <c r="Q50" s="1">
        <v>47.2</v>
      </c>
      <c r="R50" s="1">
        <v>28.9</v>
      </c>
      <c r="S50" s="1">
        <v>183</v>
      </c>
      <c r="T50" s="1">
        <v>43.3</v>
      </c>
      <c r="U50" s="1">
        <v>0.35099999999999998</v>
      </c>
      <c r="V50" s="1">
        <v>36.5</v>
      </c>
      <c r="X50" t="str">
        <f t="shared" si="0"/>
        <v>RHS 120x60x3.6 #</v>
      </c>
      <c r="Y50">
        <f t="shared" si="1"/>
        <v>0.12</v>
      </c>
      <c r="Z50">
        <f t="shared" si="2"/>
        <v>0.06</v>
      </c>
      <c r="AA50">
        <f t="shared" si="3"/>
        <v>3.5999999999999999E-3</v>
      </c>
      <c r="AB50">
        <f t="shared" si="4"/>
        <v>3.5999999999999999E-3</v>
      </c>
    </row>
    <row r="51" spans="1:28" x14ac:dyDescent="0.3">
      <c r="A51" s="1">
        <v>120</v>
      </c>
      <c r="B51" s="1" t="s">
        <v>0</v>
      </c>
      <c r="C51" s="1">
        <v>60</v>
      </c>
      <c r="D51" s="1" t="s">
        <v>0</v>
      </c>
      <c r="E51" s="1">
        <v>4</v>
      </c>
      <c r="F51" s="1"/>
      <c r="G51" s="1">
        <v>10.7</v>
      </c>
      <c r="H51" s="1">
        <v>13.6</v>
      </c>
      <c r="I51" s="1">
        <v>27</v>
      </c>
      <c r="J51" s="1">
        <v>12</v>
      </c>
      <c r="K51" s="1">
        <v>249</v>
      </c>
      <c r="L51" s="1">
        <v>83.1</v>
      </c>
      <c r="M51" s="1">
        <v>4.28</v>
      </c>
      <c r="N51" s="1">
        <v>2.4700000000000002</v>
      </c>
      <c r="O51" s="1">
        <v>41.5</v>
      </c>
      <c r="P51" s="1">
        <v>27.7</v>
      </c>
      <c r="Q51" s="1">
        <v>51.9</v>
      </c>
      <c r="R51" s="1">
        <v>31.7</v>
      </c>
      <c r="S51" s="1">
        <v>201</v>
      </c>
      <c r="T51" s="1">
        <v>47.1</v>
      </c>
      <c r="U51" s="1">
        <v>0.35</v>
      </c>
      <c r="V51" s="1">
        <v>32.799999999999997</v>
      </c>
      <c r="X51" t="str">
        <f t="shared" si="0"/>
        <v>RHS 120x60x4</v>
      </c>
      <c r="Y51">
        <f t="shared" si="1"/>
        <v>0.12</v>
      </c>
      <c r="Z51">
        <f t="shared" si="2"/>
        <v>0.06</v>
      </c>
      <c r="AA51">
        <f t="shared" si="3"/>
        <v>4.0000000000000001E-3</v>
      </c>
      <c r="AB51">
        <f t="shared" si="4"/>
        <v>4.0000000000000001E-3</v>
      </c>
    </row>
    <row r="52" spans="1:28" x14ac:dyDescent="0.3">
      <c r="A52" s="1">
        <v>120</v>
      </c>
      <c r="B52" s="1" t="s">
        <v>0</v>
      </c>
      <c r="C52" s="1">
        <v>60</v>
      </c>
      <c r="D52" s="1" t="s">
        <v>0</v>
      </c>
      <c r="E52" s="1">
        <v>5</v>
      </c>
      <c r="F52" s="1"/>
      <c r="G52" s="1">
        <v>13.1</v>
      </c>
      <c r="H52" s="1">
        <v>16.7</v>
      </c>
      <c r="I52" s="1">
        <v>21</v>
      </c>
      <c r="J52" s="1">
        <v>9</v>
      </c>
      <c r="K52" s="1">
        <v>299</v>
      </c>
      <c r="L52" s="1">
        <v>98.8</v>
      </c>
      <c r="M52" s="1">
        <v>4.2300000000000004</v>
      </c>
      <c r="N52" s="1">
        <v>2.4300000000000002</v>
      </c>
      <c r="O52" s="1">
        <v>49.9</v>
      </c>
      <c r="P52" s="1">
        <v>32.9</v>
      </c>
      <c r="Q52" s="1">
        <v>63.1</v>
      </c>
      <c r="R52" s="1">
        <v>38.4</v>
      </c>
      <c r="S52" s="1">
        <v>242</v>
      </c>
      <c r="T52" s="1">
        <v>56</v>
      </c>
      <c r="U52" s="1">
        <v>0.34699999999999998</v>
      </c>
      <c r="V52" s="1">
        <v>26.4</v>
      </c>
      <c r="X52" t="str">
        <f t="shared" si="0"/>
        <v>RHS 120x60x5</v>
      </c>
      <c r="Y52">
        <f t="shared" si="1"/>
        <v>0.12</v>
      </c>
      <c r="Z52">
        <f t="shared" si="2"/>
        <v>0.06</v>
      </c>
      <c r="AA52">
        <f t="shared" si="3"/>
        <v>5.0000000000000001E-3</v>
      </c>
      <c r="AB52">
        <f t="shared" si="4"/>
        <v>5.0000000000000001E-3</v>
      </c>
    </row>
    <row r="53" spans="1:28" x14ac:dyDescent="0.3">
      <c r="A53" s="1">
        <v>120</v>
      </c>
      <c r="B53" s="1" t="s">
        <v>0</v>
      </c>
      <c r="C53" s="1">
        <v>60</v>
      </c>
      <c r="D53" s="1" t="s">
        <v>0</v>
      </c>
      <c r="E53" s="1">
        <v>6.3</v>
      </c>
      <c r="F53" s="1"/>
      <c r="G53" s="1">
        <v>16.2</v>
      </c>
      <c r="H53" s="1">
        <v>20.7</v>
      </c>
      <c r="I53" s="1">
        <v>16</v>
      </c>
      <c r="J53" s="1">
        <v>6.52</v>
      </c>
      <c r="K53" s="1">
        <v>358</v>
      </c>
      <c r="L53" s="1">
        <v>116</v>
      </c>
      <c r="M53" s="1">
        <v>4.16</v>
      </c>
      <c r="N53" s="1">
        <v>2.37</v>
      </c>
      <c r="O53" s="1">
        <v>59.7</v>
      </c>
      <c r="P53" s="1">
        <v>38.799999999999997</v>
      </c>
      <c r="Q53" s="1">
        <v>76.7</v>
      </c>
      <c r="R53" s="1">
        <v>46.3</v>
      </c>
      <c r="S53" s="1">
        <v>290</v>
      </c>
      <c r="T53" s="1">
        <v>65.900000000000006</v>
      </c>
      <c r="U53" s="1">
        <v>0.34399999999999997</v>
      </c>
      <c r="V53" s="1">
        <v>21.2</v>
      </c>
      <c r="X53" t="str">
        <f t="shared" si="0"/>
        <v>RHS 120x60x6.3</v>
      </c>
      <c r="Y53">
        <f t="shared" si="1"/>
        <v>0.12</v>
      </c>
      <c r="Z53">
        <f t="shared" si="2"/>
        <v>0.06</v>
      </c>
      <c r="AA53">
        <f t="shared" si="3"/>
        <v>6.3E-3</v>
      </c>
      <c r="AB53">
        <f t="shared" si="4"/>
        <v>6.3E-3</v>
      </c>
    </row>
    <row r="54" spans="1:28" x14ac:dyDescent="0.3">
      <c r="A54" s="1">
        <v>120</v>
      </c>
      <c r="B54" s="1" t="s">
        <v>0</v>
      </c>
      <c r="C54" s="1">
        <v>60</v>
      </c>
      <c r="D54" s="1" t="s">
        <v>0</v>
      </c>
      <c r="E54" s="1">
        <v>7.1</v>
      </c>
      <c r="F54" s="1" t="s">
        <v>1</v>
      </c>
      <c r="G54" s="1">
        <v>18.100000000000001</v>
      </c>
      <c r="H54" s="1">
        <v>23</v>
      </c>
      <c r="I54" s="1">
        <v>13.9</v>
      </c>
      <c r="J54" s="1">
        <v>5.45</v>
      </c>
      <c r="K54" s="1">
        <v>391</v>
      </c>
      <c r="L54" s="1">
        <v>126</v>
      </c>
      <c r="M54" s="1">
        <v>4.12</v>
      </c>
      <c r="N54" s="1">
        <v>2.34</v>
      </c>
      <c r="O54" s="1">
        <v>65.2</v>
      </c>
      <c r="P54" s="1">
        <v>41.9</v>
      </c>
      <c r="Q54" s="1">
        <v>84.4</v>
      </c>
      <c r="R54" s="1">
        <v>50.8</v>
      </c>
      <c r="S54" s="1">
        <v>317</v>
      </c>
      <c r="T54" s="1">
        <v>71.3</v>
      </c>
      <c r="U54" s="1">
        <v>0.34200000000000003</v>
      </c>
      <c r="V54" s="1">
        <v>18.899999999999999</v>
      </c>
      <c r="X54" t="str">
        <f t="shared" si="0"/>
        <v>RHS 120x60x7.1 #</v>
      </c>
      <c r="Y54">
        <f t="shared" si="1"/>
        <v>0.12</v>
      </c>
      <c r="Z54">
        <f t="shared" si="2"/>
        <v>0.06</v>
      </c>
      <c r="AA54">
        <f t="shared" si="3"/>
        <v>7.0999999999999995E-3</v>
      </c>
      <c r="AB54">
        <f t="shared" si="4"/>
        <v>7.0999999999999995E-3</v>
      </c>
    </row>
    <row r="55" spans="1:28" x14ac:dyDescent="0.3">
      <c r="A55" s="1">
        <v>120</v>
      </c>
      <c r="B55" s="1" t="s">
        <v>0</v>
      </c>
      <c r="C55" s="1">
        <v>60</v>
      </c>
      <c r="D55" s="1" t="s">
        <v>0</v>
      </c>
      <c r="E55" s="1">
        <v>8</v>
      </c>
      <c r="F55" s="1"/>
      <c r="G55" s="1">
        <v>20.100000000000001</v>
      </c>
      <c r="H55" s="1">
        <v>25.6</v>
      </c>
      <c r="I55" s="1">
        <v>12</v>
      </c>
      <c r="J55" s="1">
        <v>4.5</v>
      </c>
      <c r="K55" s="1">
        <v>425</v>
      </c>
      <c r="L55" s="1">
        <v>135</v>
      </c>
      <c r="M55" s="1">
        <v>4.08</v>
      </c>
      <c r="N55" s="1">
        <v>2.2999999999999998</v>
      </c>
      <c r="O55" s="1">
        <v>70.8</v>
      </c>
      <c r="P55" s="1">
        <v>45</v>
      </c>
      <c r="Q55" s="1">
        <v>92.7</v>
      </c>
      <c r="R55" s="1">
        <v>55.4</v>
      </c>
      <c r="S55" s="1">
        <v>344</v>
      </c>
      <c r="T55" s="1">
        <v>76.599999999999994</v>
      </c>
      <c r="U55" s="1">
        <v>0.33900000000000002</v>
      </c>
      <c r="V55" s="1">
        <v>16.899999999999999</v>
      </c>
      <c r="X55" t="str">
        <f t="shared" si="0"/>
        <v>RHS 120x60x8</v>
      </c>
      <c r="Y55">
        <f t="shared" si="1"/>
        <v>0.12</v>
      </c>
      <c r="Z55">
        <f t="shared" si="2"/>
        <v>0.06</v>
      </c>
      <c r="AA55">
        <f t="shared" si="3"/>
        <v>8.0000000000000002E-3</v>
      </c>
      <c r="AB55">
        <f t="shared" si="4"/>
        <v>8.0000000000000002E-3</v>
      </c>
    </row>
    <row r="56" spans="1:28" x14ac:dyDescent="0.3">
      <c r="A56" s="1">
        <v>120</v>
      </c>
      <c r="B56" s="1" t="s">
        <v>0</v>
      </c>
      <c r="C56" s="1">
        <v>60</v>
      </c>
      <c r="D56" s="1" t="s">
        <v>0</v>
      </c>
      <c r="E56" s="1">
        <v>8.8000000000000007</v>
      </c>
      <c r="F56" s="1" t="s">
        <v>1</v>
      </c>
      <c r="G56" s="1">
        <v>21.8</v>
      </c>
      <c r="H56" s="1">
        <v>27.8</v>
      </c>
      <c r="I56" s="1">
        <v>10.6</v>
      </c>
      <c r="J56" s="1">
        <v>3.82</v>
      </c>
      <c r="K56" s="1">
        <v>452</v>
      </c>
      <c r="L56" s="1">
        <v>142</v>
      </c>
      <c r="M56" s="1">
        <v>4.04</v>
      </c>
      <c r="N56" s="1">
        <v>2.27</v>
      </c>
      <c r="O56" s="1">
        <v>75.3</v>
      </c>
      <c r="P56" s="1">
        <v>47.5</v>
      </c>
      <c r="Q56" s="1">
        <v>99.6</v>
      </c>
      <c r="R56" s="1">
        <v>59.2</v>
      </c>
      <c r="S56" s="1">
        <v>366</v>
      </c>
      <c r="T56" s="1">
        <v>80.8</v>
      </c>
      <c r="U56" s="1">
        <v>0.33700000000000002</v>
      </c>
      <c r="V56" s="1">
        <v>15.5</v>
      </c>
      <c r="X56" t="str">
        <f t="shared" si="0"/>
        <v>RHS 120x60x8.8 #</v>
      </c>
      <c r="Y56">
        <f t="shared" si="1"/>
        <v>0.12</v>
      </c>
      <c r="Z56">
        <f t="shared" si="2"/>
        <v>0.06</v>
      </c>
      <c r="AA56">
        <f t="shared" si="3"/>
        <v>8.8000000000000005E-3</v>
      </c>
      <c r="AB56">
        <f t="shared" si="4"/>
        <v>8.8000000000000005E-3</v>
      </c>
    </row>
    <row r="57" spans="1:28" x14ac:dyDescent="0.3">
      <c r="A57" s="1">
        <v>120</v>
      </c>
      <c r="B57" s="1" t="s">
        <v>0</v>
      </c>
      <c r="C57" s="1">
        <v>60</v>
      </c>
      <c r="D57" s="1" t="s">
        <v>0</v>
      </c>
      <c r="E57" s="1">
        <v>10</v>
      </c>
      <c r="F57" s="1" t="s">
        <v>1</v>
      </c>
      <c r="G57" s="1">
        <v>24.3</v>
      </c>
      <c r="H57" s="1">
        <v>30.9</v>
      </c>
      <c r="I57" s="1">
        <v>9</v>
      </c>
      <c r="J57" s="1">
        <v>3</v>
      </c>
      <c r="K57" s="1">
        <v>488</v>
      </c>
      <c r="L57" s="1">
        <v>152</v>
      </c>
      <c r="M57" s="1">
        <v>3.97</v>
      </c>
      <c r="N57" s="1">
        <v>2.21</v>
      </c>
      <c r="O57" s="1">
        <v>81.400000000000006</v>
      </c>
      <c r="P57" s="1">
        <v>50.5</v>
      </c>
      <c r="Q57" s="1">
        <v>109</v>
      </c>
      <c r="R57" s="1">
        <v>64.400000000000006</v>
      </c>
      <c r="S57" s="1">
        <v>396</v>
      </c>
      <c r="T57" s="1">
        <v>86.1</v>
      </c>
      <c r="U57" s="1">
        <v>0.33400000000000002</v>
      </c>
      <c r="V57" s="1">
        <v>13.8</v>
      </c>
      <c r="X57" t="str">
        <f t="shared" si="0"/>
        <v>RHS 120x60x10 #</v>
      </c>
      <c r="Y57">
        <f t="shared" si="1"/>
        <v>0.12</v>
      </c>
      <c r="Z57">
        <f t="shared" si="2"/>
        <v>0.06</v>
      </c>
      <c r="AA57">
        <f t="shared" si="3"/>
        <v>0.01</v>
      </c>
      <c r="AB57">
        <f t="shared" si="4"/>
        <v>0.01</v>
      </c>
    </row>
    <row r="58" spans="1:28" x14ac:dyDescent="0.3">
      <c r="A58" s="1">
        <v>120</v>
      </c>
      <c r="B58" s="1" t="s">
        <v>0</v>
      </c>
      <c r="C58" s="1">
        <v>60</v>
      </c>
      <c r="D58" s="1" t="s">
        <v>0</v>
      </c>
      <c r="E58" s="1">
        <v>12.5</v>
      </c>
      <c r="F58" s="1" t="s">
        <v>1</v>
      </c>
      <c r="G58" s="1">
        <v>29.1</v>
      </c>
      <c r="H58" s="1">
        <v>37.1</v>
      </c>
      <c r="I58" s="1">
        <v>6.6</v>
      </c>
      <c r="J58" s="1">
        <v>1.8</v>
      </c>
      <c r="K58" s="1">
        <v>546</v>
      </c>
      <c r="L58" s="1">
        <v>165</v>
      </c>
      <c r="M58" s="1">
        <v>3.84</v>
      </c>
      <c r="N58" s="1">
        <v>2.11</v>
      </c>
      <c r="O58" s="1">
        <v>91.1</v>
      </c>
      <c r="P58" s="1">
        <v>54.9</v>
      </c>
      <c r="Q58" s="1">
        <v>126</v>
      </c>
      <c r="R58" s="1">
        <v>73.099999999999994</v>
      </c>
      <c r="S58" s="1">
        <v>442</v>
      </c>
      <c r="T58" s="1">
        <v>93.8</v>
      </c>
      <c r="U58" s="1">
        <v>0.32800000000000001</v>
      </c>
      <c r="V58" s="1">
        <v>11.3</v>
      </c>
      <c r="X58" t="str">
        <f t="shared" si="0"/>
        <v>RHS 120x60x12.5 #</v>
      </c>
      <c r="Y58">
        <f t="shared" si="1"/>
        <v>0.12</v>
      </c>
      <c r="Z58">
        <f t="shared" si="2"/>
        <v>0.06</v>
      </c>
      <c r="AA58">
        <f t="shared" si="3"/>
        <v>1.2500000000000001E-2</v>
      </c>
      <c r="AB58">
        <f t="shared" si="4"/>
        <v>1.2500000000000001E-2</v>
      </c>
    </row>
    <row r="59" spans="1:28" x14ac:dyDescent="0.3">
      <c r="A59" s="1">
        <v>120</v>
      </c>
      <c r="B59" s="1" t="s">
        <v>0</v>
      </c>
      <c r="C59" s="1">
        <v>80</v>
      </c>
      <c r="D59" s="1" t="s">
        <v>0</v>
      </c>
      <c r="E59" s="1">
        <v>3.6</v>
      </c>
      <c r="F59" s="1" t="s">
        <v>1</v>
      </c>
      <c r="G59" s="1">
        <v>10.8</v>
      </c>
      <c r="H59" s="1">
        <v>13.7</v>
      </c>
      <c r="I59" s="1">
        <v>30.3</v>
      </c>
      <c r="J59" s="1">
        <v>19.2</v>
      </c>
      <c r="K59" s="1">
        <v>276</v>
      </c>
      <c r="L59" s="1">
        <v>147</v>
      </c>
      <c r="M59" s="1">
        <v>4.4800000000000004</v>
      </c>
      <c r="N59" s="1">
        <v>3.27</v>
      </c>
      <c r="O59" s="1">
        <v>46</v>
      </c>
      <c r="P59" s="1">
        <v>36.700000000000003</v>
      </c>
      <c r="Q59" s="1">
        <v>55.6</v>
      </c>
      <c r="R59" s="1">
        <v>42</v>
      </c>
      <c r="S59" s="1">
        <v>301</v>
      </c>
      <c r="T59" s="1">
        <v>59.5</v>
      </c>
      <c r="U59" s="1">
        <v>0.39100000000000001</v>
      </c>
      <c r="V59" s="1">
        <v>36.200000000000003</v>
      </c>
      <c r="X59" t="str">
        <f t="shared" si="0"/>
        <v>RHS 120x80x3.6 #</v>
      </c>
      <c r="Y59">
        <f t="shared" si="1"/>
        <v>0.12</v>
      </c>
      <c r="Z59">
        <f t="shared" si="2"/>
        <v>0.08</v>
      </c>
      <c r="AA59">
        <f t="shared" si="3"/>
        <v>3.5999999999999999E-3</v>
      </c>
      <c r="AB59">
        <f t="shared" si="4"/>
        <v>3.5999999999999999E-3</v>
      </c>
    </row>
    <row r="60" spans="1:28" x14ac:dyDescent="0.3">
      <c r="A60" s="1">
        <v>120</v>
      </c>
      <c r="B60" s="1" t="s">
        <v>0</v>
      </c>
      <c r="C60" s="1">
        <v>80</v>
      </c>
      <c r="D60" s="1" t="s">
        <v>0</v>
      </c>
      <c r="E60" s="1">
        <v>4</v>
      </c>
      <c r="F60" s="1"/>
      <c r="G60" s="1">
        <v>11.9</v>
      </c>
      <c r="H60" s="1">
        <v>15.2</v>
      </c>
      <c r="I60" s="1">
        <v>27</v>
      </c>
      <c r="J60" s="1">
        <v>17</v>
      </c>
      <c r="K60" s="1">
        <v>303</v>
      </c>
      <c r="L60" s="1">
        <v>161</v>
      </c>
      <c r="M60" s="1">
        <v>4.46</v>
      </c>
      <c r="N60" s="1">
        <v>3.25</v>
      </c>
      <c r="O60" s="1">
        <v>50.4</v>
      </c>
      <c r="P60" s="1">
        <v>40.200000000000003</v>
      </c>
      <c r="Q60" s="1">
        <v>61.2</v>
      </c>
      <c r="R60" s="1">
        <v>46.1</v>
      </c>
      <c r="S60" s="1">
        <v>330</v>
      </c>
      <c r="T60" s="1">
        <v>65</v>
      </c>
      <c r="U60" s="1">
        <v>0.39</v>
      </c>
      <c r="V60" s="1">
        <v>32.700000000000003</v>
      </c>
      <c r="X60" t="str">
        <f t="shared" si="0"/>
        <v>RHS 120x80x4</v>
      </c>
      <c r="Y60">
        <f t="shared" si="1"/>
        <v>0.12</v>
      </c>
      <c r="Z60">
        <f t="shared" si="2"/>
        <v>0.08</v>
      </c>
      <c r="AA60">
        <f t="shared" si="3"/>
        <v>4.0000000000000001E-3</v>
      </c>
      <c r="AB60">
        <f t="shared" si="4"/>
        <v>4.0000000000000001E-3</v>
      </c>
    </row>
    <row r="61" spans="1:28" x14ac:dyDescent="0.3">
      <c r="A61" s="1">
        <v>120</v>
      </c>
      <c r="B61" s="1" t="s">
        <v>0</v>
      </c>
      <c r="C61" s="1">
        <v>80</v>
      </c>
      <c r="D61" s="1" t="s">
        <v>0</v>
      </c>
      <c r="E61" s="1">
        <v>5</v>
      </c>
      <c r="F61" s="1"/>
      <c r="G61" s="1">
        <v>14.7</v>
      </c>
      <c r="H61" s="1">
        <v>18.7</v>
      </c>
      <c r="I61" s="1">
        <v>21</v>
      </c>
      <c r="J61" s="1">
        <v>13</v>
      </c>
      <c r="K61" s="1">
        <v>365</v>
      </c>
      <c r="L61" s="1">
        <v>193</v>
      </c>
      <c r="M61" s="1">
        <v>4.42</v>
      </c>
      <c r="N61" s="1">
        <v>3.21</v>
      </c>
      <c r="O61" s="1">
        <v>60.9</v>
      </c>
      <c r="P61" s="1">
        <v>48.2</v>
      </c>
      <c r="Q61" s="1">
        <v>74.599999999999994</v>
      </c>
      <c r="R61" s="1">
        <v>56.1</v>
      </c>
      <c r="S61" s="1">
        <v>401</v>
      </c>
      <c r="T61" s="1">
        <v>77.900000000000006</v>
      </c>
      <c r="U61" s="1">
        <v>0.38700000000000001</v>
      </c>
      <c r="V61" s="1">
        <v>26.3</v>
      </c>
      <c r="X61" t="str">
        <f t="shared" si="0"/>
        <v>RHS 120x80x5</v>
      </c>
      <c r="Y61">
        <f t="shared" si="1"/>
        <v>0.12</v>
      </c>
      <c r="Z61">
        <f t="shared" si="2"/>
        <v>0.08</v>
      </c>
      <c r="AA61">
        <f t="shared" si="3"/>
        <v>5.0000000000000001E-3</v>
      </c>
      <c r="AB61">
        <f t="shared" si="4"/>
        <v>5.0000000000000001E-3</v>
      </c>
    </row>
    <row r="62" spans="1:28" x14ac:dyDescent="0.3">
      <c r="A62" s="1">
        <v>120</v>
      </c>
      <c r="B62" s="1" t="s">
        <v>0</v>
      </c>
      <c r="C62" s="1">
        <v>80</v>
      </c>
      <c r="D62" s="1" t="s">
        <v>0</v>
      </c>
      <c r="E62" s="1">
        <v>6.3</v>
      </c>
      <c r="F62" s="1"/>
      <c r="G62" s="1">
        <v>18.2</v>
      </c>
      <c r="H62" s="1">
        <v>23.2</v>
      </c>
      <c r="I62" s="1">
        <v>16</v>
      </c>
      <c r="J62" s="1">
        <v>9.6999999999999993</v>
      </c>
      <c r="K62" s="1">
        <v>440</v>
      </c>
      <c r="L62" s="1">
        <v>230</v>
      </c>
      <c r="M62" s="1">
        <v>4.3600000000000003</v>
      </c>
      <c r="N62" s="1">
        <v>3.15</v>
      </c>
      <c r="O62" s="1">
        <v>73.3</v>
      </c>
      <c r="P62" s="1">
        <v>57.6</v>
      </c>
      <c r="Q62" s="1">
        <v>91</v>
      </c>
      <c r="R62" s="1">
        <v>68.2</v>
      </c>
      <c r="S62" s="1">
        <v>487</v>
      </c>
      <c r="T62" s="1">
        <v>92.9</v>
      </c>
      <c r="U62" s="1">
        <v>0.38400000000000001</v>
      </c>
      <c r="V62" s="1">
        <v>21.1</v>
      </c>
      <c r="X62" t="str">
        <f t="shared" si="0"/>
        <v>RHS 120x80x6.3</v>
      </c>
      <c r="Y62">
        <f t="shared" si="1"/>
        <v>0.12</v>
      </c>
      <c r="Z62">
        <f t="shared" si="2"/>
        <v>0.08</v>
      </c>
      <c r="AA62">
        <f t="shared" si="3"/>
        <v>6.3E-3</v>
      </c>
      <c r="AB62">
        <f t="shared" si="4"/>
        <v>6.3E-3</v>
      </c>
    </row>
    <row r="63" spans="1:28" x14ac:dyDescent="0.3">
      <c r="A63" s="1">
        <v>120</v>
      </c>
      <c r="B63" s="1" t="s">
        <v>0</v>
      </c>
      <c r="C63" s="1">
        <v>80</v>
      </c>
      <c r="D63" s="1" t="s">
        <v>0</v>
      </c>
      <c r="E63" s="1">
        <v>7.1</v>
      </c>
      <c r="F63" s="1" t="s">
        <v>1</v>
      </c>
      <c r="G63" s="1">
        <v>20.3</v>
      </c>
      <c r="H63" s="1">
        <v>25.8</v>
      </c>
      <c r="I63" s="1">
        <v>13.9</v>
      </c>
      <c r="J63" s="1">
        <v>8.27</v>
      </c>
      <c r="K63" s="1">
        <v>482</v>
      </c>
      <c r="L63" s="1">
        <v>251</v>
      </c>
      <c r="M63" s="1">
        <v>4.32</v>
      </c>
      <c r="N63" s="1">
        <v>3.12</v>
      </c>
      <c r="O63" s="1">
        <v>80.3</v>
      </c>
      <c r="P63" s="1">
        <v>62.8</v>
      </c>
      <c r="Q63" s="1">
        <v>100</v>
      </c>
      <c r="R63" s="1">
        <v>75.2</v>
      </c>
      <c r="S63" s="1">
        <v>535</v>
      </c>
      <c r="T63" s="1">
        <v>101</v>
      </c>
      <c r="U63" s="1">
        <v>0.38200000000000001</v>
      </c>
      <c r="V63" s="1">
        <v>18.8</v>
      </c>
      <c r="X63" t="str">
        <f t="shared" si="0"/>
        <v>RHS 120x80x7.1 #</v>
      </c>
      <c r="Y63">
        <f t="shared" si="1"/>
        <v>0.12</v>
      </c>
      <c r="Z63">
        <f t="shared" si="2"/>
        <v>0.08</v>
      </c>
      <c r="AA63">
        <f t="shared" si="3"/>
        <v>7.0999999999999995E-3</v>
      </c>
      <c r="AB63">
        <f t="shared" si="4"/>
        <v>7.0999999999999995E-3</v>
      </c>
    </row>
    <row r="64" spans="1:28" x14ac:dyDescent="0.3">
      <c r="A64" s="1">
        <v>120</v>
      </c>
      <c r="B64" s="1" t="s">
        <v>0</v>
      </c>
      <c r="C64" s="1">
        <v>80</v>
      </c>
      <c r="D64" s="1" t="s">
        <v>0</v>
      </c>
      <c r="E64" s="1">
        <v>8</v>
      </c>
      <c r="F64" s="1"/>
      <c r="G64" s="1">
        <v>22.6</v>
      </c>
      <c r="H64" s="1">
        <v>28.8</v>
      </c>
      <c r="I64" s="1">
        <v>12</v>
      </c>
      <c r="J64" s="1">
        <v>7</v>
      </c>
      <c r="K64" s="1">
        <v>525</v>
      </c>
      <c r="L64" s="1">
        <v>273</v>
      </c>
      <c r="M64" s="1">
        <v>4.2699999999999996</v>
      </c>
      <c r="N64" s="1">
        <v>3.08</v>
      </c>
      <c r="O64" s="1">
        <v>87.5</v>
      </c>
      <c r="P64" s="1">
        <v>68.099999999999994</v>
      </c>
      <c r="Q64" s="1">
        <v>111</v>
      </c>
      <c r="R64" s="1">
        <v>82.6</v>
      </c>
      <c r="S64" s="1">
        <v>587</v>
      </c>
      <c r="T64" s="1">
        <v>110</v>
      </c>
      <c r="U64" s="1">
        <v>0.379</v>
      </c>
      <c r="V64" s="1">
        <v>16.8</v>
      </c>
      <c r="X64" t="str">
        <f t="shared" si="0"/>
        <v>RHS 120x80x8</v>
      </c>
      <c r="Y64">
        <f t="shared" si="1"/>
        <v>0.12</v>
      </c>
      <c r="Z64">
        <f t="shared" si="2"/>
        <v>0.08</v>
      </c>
      <c r="AA64">
        <f t="shared" si="3"/>
        <v>8.0000000000000002E-3</v>
      </c>
      <c r="AB64">
        <f t="shared" si="4"/>
        <v>8.0000000000000002E-3</v>
      </c>
    </row>
    <row r="65" spans="1:28" x14ac:dyDescent="0.3">
      <c r="A65" s="1">
        <v>120</v>
      </c>
      <c r="B65" s="1" t="s">
        <v>0</v>
      </c>
      <c r="C65" s="1">
        <v>80</v>
      </c>
      <c r="D65" s="1" t="s">
        <v>0</v>
      </c>
      <c r="E65" s="1">
        <v>8.8000000000000007</v>
      </c>
      <c r="F65" s="1" t="s">
        <v>1</v>
      </c>
      <c r="G65" s="1">
        <v>24.5</v>
      </c>
      <c r="H65" s="1">
        <v>31.3</v>
      </c>
      <c r="I65" s="1">
        <v>10.6</v>
      </c>
      <c r="J65" s="1">
        <v>6.09</v>
      </c>
      <c r="K65" s="1">
        <v>561</v>
      </c>
      <c r="L65" s="1">
        <v>290</v>
      </c>
      <c r="M65" s="1">
        <v>4.24</v>
      </c>
      <c r="N65" s="1">
        <v>3.04</v>
      </c>
      <c r="O65" s="1">
        <v>93.5</v>
      </c>
      <c r="P65" s="1">
        <v>72.400000000000006</v>
      </c>
      <c r="Q65" s="1">
        <v>119</v>
      </c>
      <c r="R65" s="1">
        <v>88.7</v>
      </c>
      <c r="S65" s="1">
        <v>629</v>
      </c>
      <c r="T65" s="1">
        <v>117</v>
      </c>
      <c r="U65" s="1">
        <v>0.377</v>
      </c>
      <c r="V65" s="1">
        <v>15.3</v>
      </c>
      <c r="X65" t="str">
        <f t="shared" si="0"/>
        <v>RHS 120x80x8.8 #</v>
      </c>
      <c r="Y65">
        <f t="shared" si="1"/>
        <v>0.12</v>
      </c>
      <c r="Z65">
        <f t="shared" si="2"/>
        <v>0.08</v>
      </c>
      <c r="AA65">
        <f t="shared" si="3"/>
        <v>8.8000000000000005E-3</v>
      </c>
      <c r="AB65">
        <f t="shared" si="4"/>
        <v>8.8000000000000005E-3</v>
      </c>
    </row>
    <row r="66" spans="1:28" x14ac:dyDescent="0.3">
      <c r="A66" s="1">
        <v>120</v>
      </c>
      <c r="B66" s="1" t="s">
        <v>0</v>
      </c>
      <c r="C66" s="1">
        <v>80</v>
      </c>
      <c r="D66" s="1" t="s">
        <v>0</v>
      </c>
      <c r="E66" s="1">
        <v>10</v>
      </c>
      <c r="F66" s="1"/>
      <c r="G66" s="1">
        <v>27.4</v>
      </c>
      <c r="H66" s="1">
        <v>34.9</v>
      </c>
      <c r="I66" s="1">
        <v>9</v>
      </c>
      <c r="J66" s="1">
        <v>5</v>
      </c>
      <c r="K66" s="1">
        <v>609</v>
      </c>
      <c r="L66" s="1">
        <v>313</v>
      </c>
      <c r="M66" s="1">
        <v>4.18</v>
      </c>
      <c r="N66" s="1">
        <v>2.99</v>
      </c>
      <c r="O66" s="1">
        <v>102</v>
      </c>
      <c r="P66" s="1">
        <v>78.099999999999994</v>
      </c>
      <c r="Q66" s="1">
        <v>131</v>
      </c>
      <c r="R66" s="1">
        <v>97.3</v>
      </c>
      <c r="S66" s="1">
        <v>688</v>
      </c>
      <c r="T66" s="1">
        <v>126</v>
      </c>
      <c r="U66" s="1">
        <v>0.374</v>
      </c>
      <c r="V66" s="1">
        <v>13.7</v>
      </c>
      <c r="X66" t="str">
        <f t="shared" ref="X66:X129" si="5">"RHS " &amp; _xlfn.CONCAT(A66:F66)</f>
        <v>RHS 120x80x10</v>
      </c>
      <c r="Y66">
        <f t="shared" ref="Y66:Y129" si="6">A66/1000</f>
        <v>0.12</v>
      </c>
      <c r="Z66">
        <f t="shared" ref="Z66:Z129" si="7">C66/1000</f>
        <v>0.08</v>
      </c>
      <c r="AA66">
        <f t="shared" ref="AA66:AA129" si="8">E66/1000</f>
        <v>0.01</v>
      </c>
      <c r="AB66">
        <f t="shared" ref="AB66:AB129" si="9">E66/1000</f>
        <v>0.01</v>
      </c>
    </row>
    <row r="67" spans="1:28" x14ac:dyDescent="0.3">
      <c r="A67" s="1">
        <v>120</v>
      </c>
      <c r="B67" s="1" t="s">
        <v>0</v>
      </c>
      <c r="C67" s="1">
        <v>80</v>
      </c>
      <c r="D67" s="1" t="s">
        <v>0</v>
      </c>
      <c r="E67" s="1">
        <v>12.5</v>
      </c>
      <c r="F67" s="1" t="s">
        <v>1</v>
      </c>
      <c r="G67" s="1">
        <v>33</v>
      </c>
      <c r="H67" s="1">
        <v>42.1</v>
      </c>
      <c r="I67" s="1">
        <v>6.6</v>
      </c>
      <c r="J67" s="1">
        <v>3.4</v>
      </c>
      <c r="K67" s="1">
        <v>692</v>
      </c>
      <c r="L67" s="1">
        <v>349</v>
      </c>
      <c r="M67" s="1">
        <v>4.05</v>
      </c>
      <c r="N67" s="1">
        <v>2.88</v>
      </c>
      <c r="O67" s="1">
        <v>115</v>
      </c>
      <c r="P67" s="1">
        <v>87.4</v>
      </c>
      <c r="Q67" s="1">
        <v>153</v>
      </c>
      <c r="R67" s="1">
        <v>113</v>
      </c>
      <c r="S67" s="1">
        <v>789</v>
      </c>
      <c r="T67" s="1">
        <v>141</v>
      </c>
      <c r="U67" s="1">
        <v>0.36799999999999999</v>
      </c>
      <c r="V67" s="1">
        <v>11.2</v>
      </c>
      <c r="X67" t="str">
        <f t="shared" si="5"/>
        <v>RHS 120x80x12.5 #</v>
      </c>
      <c r="Y67">
        <f t="shared" si="6"/>
        <v>0.12</v>
      </c>
      <c r="Z67">
        <f t="shared" si="7"/>
        <v>0.08</v>
      </c>
      <c r="AA67">
        <f t="shared" si="8"/>
        <v>1.2500000000000001E-2</v>
      </c>
      <c r="AB67">
        <f t="shared" si="9"/>
        <v>1.2500000000000001E-2</v>
      </c>
    </row>
    <row r="68" spans="1:28" x14ac:dyDescent="0.3">
      <c r="A68" s="1">
        <v>150</v>
      </c>
      <c r="B68" s="1" t="s">
        <v>0</v>
      </c>
      <c r="C68" s="1">
        <v>100</v>
      </c>
      <c r="D68" s="1" t="s">
        <v>0</v>
      </c>
      <c r="E68" s="1">
        <v>4</v>
      </c>
      <c r="F68" s="1" t="s">
        <v>1</v>
      </c>
      <c r="G68" s="1">
        <v>15.1</v>
      </c>
      <c r="H68" s="1">
        <v>19.2</v>
      </c>
      <c r="I68" s="1">
        <v>34.5</v>
      </c>
      <c r="J68" s="1">
        <v>22</v>
      </c>
      <c r="K68" s="1">
        <v>607</v>
      </c>
      <c r="L68" s="1">
        <v>324</v>
      </c>
      <c r="M68" s="1">
        <v>5.63</v>
      </c>
      <c r="N68" s="1">
        <v>4.1100000000000003</v>
      </c>
      <c r="O68" s="1">
        <v>81</v>
      </c>
      <c r="P68" s="1">
        <v>64.8</v>
      </c>
      <c r="Q68" s="1">
        <v>97.4</v>
      </c>
      <c r="R68" s="1">
        <v>73.599999999999994</v>
      </c>
      <c r="S68" s="1">
        <v>660</v>
      </c>
      <c r="T68" s="1">
        <v>105</v>
      </c>
      <c r="U68" s="1">
        <v>0.49</v>
      </c>
      <c r="V68" s="1">
        <v>32.5</v>
      </c>
      <c r="X68" t="str">
        <f t="shared" si="5"/>
        <v>RHS 150x100x4 #</v>
      </c>
      <c r="Y68">
        <f t="shared" si="6"/>
        <v>0.15</v>
      </c>
      <c r="Z68">
        <f t="shared" si="7"/>
        <v>0.1</v>
      </c>
      <c r="AA68">
        <f t="shared" si="8"/>
        <v>4.0000000000000001E-3</v>
      </c>
      <c r="AB68">
        <f t="shared" si="9"/>
        <v>4.0000000000000001E-3</v>
      </c>
    </row>
    <row r="69" spans="1:28" x14ac:dyDescent="0.3">
      <c r="A69" s="1">
        <v>150</v>
      </c>
      <c r="B69" s="1" t="s">
        <v>0</v>
      </c>
      <c r="C69" s="1">
        <v>100</v>
      </c>
      <c r="D69" s="1" t="s">
        <v>0</v>
      </c>
      <c r="E69" s="1">
        <v>5</v>
      </c>
      <c r="F69" s="1"/>
      <c r="G69" s="1">
        <v>18.600000000000001</v>
      </c>
      <c r="H69" s="1">
        <v>23.7</v>
      </c>
      <c r="I69" s="1">
        <v>27</v>
      </c>
      <c r="J69" s="1">
        <v>17</v>
      </c>
      <c r="K69" s="1">
        <v>739</v>
      </c>
      <c r="L69" s="1">
        <v>392</v>
      </c>
      <c r="M69" s="1">
        <v>5.58</v>
      </c>
      <c r="N69" s="1">
        <v>4.07</v>
      </c>
      <c r="O69" s="1">
        <v>98.5</v>
      </c>
      <c r="P69" s="1">
        <v>78.5</v>
      </c>
      <c r="Q69" s="1">
        <v>119</v>
      </c>
      <c r="R69" s="1">
        <v>90.1</v>
      </c>
      <c r="S69" s="1">
        <v>807</v>
      </c>
      <c r="T69" s="1">
        <v>127</v>
      </c>
      <c r="U69" s="1">
        <v>0.48699999999999999</v>
      </c>
      <c r="V69" s="1">
        <v>26.2</v>
      </c>
      <c r="X69" t="str">
        <f t="shared" si="5"/>
        <v>RHS 150x100x5</v>
      </c>
      <c r="Y69">
        <f t="shared" si="6"/>
        <v>0.15</v>
      </c>
      <c r="Z69">
        <f t="shared" si="7"/>
        <v>0.1</v>
      </c>
      <c r="AA69">
        <f t="shared" si="8"/>
        <v>5.0000000000000001E-3</v>
      </c>
      <c r="AB69">
        <f t="shared" si="9"/>
        <v>5.0000000000000001E-3</v>
      </c>
    </row>
    <row r="70" spans="1:28" x14ac:dyDescent="0.3">
      <c r="A70" s="1">
        <v>150</v>
      </c>
      <c r="B70" s="1" t="s">
        <v>0</v>
      </c>
      <c r="C70" s="1">
        <v>100</v>
      </c>
      <c r="D70" s="1" t="s">
        <v>0</v>
      </c>
      <c r="E70" s="1">
        <v>6.3</v>
      </c>
      <c r="F70" s="1"/>
      <c r="G70" s="1">
        <v>23.1</v>
      </c>
      <c r="H70" s="1">
        <v>29.5</v>
      </c>
      <c r="I70" s="1">
        <v>20.8</v>
      </c>
      <c r="J70" s="1">
        <v>12.9</v>
      </c>
      <c r="K70" s="1">
        <v>898</v>
      </c>
      <c r="L70" s="1">
        <v>474</v>
      </c>
      <c r="M70" s="1">
        <v>5.52</v>
      </c>
      <c r="N70" s="1">
        <v>4.01</v>
      </c>
      <c r="O70" s="1">
        <v>120</v>
      </c>
      <c r="P70" s="1">
        <v>94.8</v>
      </c>
      <c r="Q70" s="1">
        <v>147</v>
      </c>
      <c r="R70" s="1">
        <v>110</v>
      </c>
      <c r="S70" s="1">
        <v>986</v>
      </c>
      <c r="T70" s="1">
        <v>153</v>
      </c>
      <c r="U70" s="1">
        <v>0.48399999999999999</v>
      </c>
      <c r="V70" s="1">
        <v>20.9</v>
      </c>
      <c r="X70" t="str">
        <f t="shared" si="5"/>
        <v>RHS 150x100x6.3</v>
      </c>
      <c r="Y70">
        <f t="shared" si="6"/>
        <v>0.15</v>
      </c>
      <c r="Z70">
        <f t="shared" si="7"/>
        <v>0.1</v>
      </c>
      <c r="AA70">
        <f t="shared" si="8"/>
        <v>6.3E-3</v>
      </c>
      <c r="AB70">
        <f t="shared" si="9"/>
        <v>6.3E-3</v>
      </c>
    </row>
    <row r="71" spans="1:28" x14ac:dyDescent="0.3">
      <c r="A71" s="1">
        <v>150</v>
      </c>
      <c r="B71" s="1" t="s">
        <v>0</v>
      </c>
      <c r="C71" s="1">
        <v>100</v>
      </c>
      <c r="D71" s="1" t="s">
        <v>0</v>
      </c>
      <c r="E71" s="1">
        <v>7.1</v>
      </c>
      <c r="F71" s="1" t="s">
        <v>1</v>
      </c>
      <c r="G71" s="1">
        <v>25.9</v>
      </c>
      <c r="H71" s="1">
        <v>32.9</v>
      </c>
      <c r="I71" s="1">
        <v>18.100000000000001</v>
      </c>
      <c r="J71" s="1">
        <v>11.1</v>
      </c>
      <c r="K71" s="1">
        <v>990</v>
      </c>
      <c r="L71" s="1">
        <v>520</v>
      </c>
      <c r="M71" s="1">
        <v>5.48</v>
      </c>
      <c r="N71" s="1">
        <v>3.97</v>
      </c>
      <c r="O71" s="1">
        <v>132</v>
      </c>
      <c r="P71" s="1">
        <v>104</v>
      </c>
      <c r="Q71" s="1">
        <v>163</v>
      </c>
      <c r="R71" s="1">
        <v>122</v>
      </c>
      <c r="S71" s="1">
        <v>1090</v>
      </c>
      <c r="T71" s="1">
        <v>168</v>
      </c>
      <c r="U71" s="1">
        <v>0.48199999999999998</v>
      </c>
      <c r="V71" s="1">
        <v>18.7</v>
      </c>
      <c r="X71" t="str">
        <f t="shared" si="5"/>
        <v>RHS 150x100x7.1 #</v>
      </c>
      <c r="Y71">
        <f t="shared" si="6"/>
        <v>0.15</v>
      </c>
      <c r="Z71">
        <f t="shared" si="7"/>
        <v>0.1</v>
      </c>
      <c r="AA71">
        <f t="shared" si="8"/>
        <v>7.0999999999999995E-3</v>
      </c>
      <c r="AB71">
        <f t="shared" si="9"/>
        <v>7.0999999999999995E-3</v>
      </c>
    </row>
    <row r="72" spans="1:28" x14ac:dyDescent="0.3">
      <c r="A72" s="1">
        <v>150</v>
      </c>
      <c r="B72" s="1" t="s">
        <v>0</v>
      </c>
      <c r="C72" s="1">
        <v>100</v>
      </c>
      <c r="D72" s="1" t="s">
        <v>0</v>
      </c>
      <c r="E72" s="1">
        <v>8</v>
      </c>
      <c r="F72" s="1"/>
      <c r="G72" s="1">
        <v>28.9</v>
      </c>
      <c r="H72" s="1">
        <v>36.799999999999997</v>
      </c>
      <c r="I72" s="1">
        <v>15.8</v>
      </c>
      <c r="J72" s="1">
        <v>9.5</v>
      </c>
      <c r="K72" s="1">
        <v>1090</v>
      </c>
      <c r="L72" s="1">
        <v>569</v>
      </c>
      <c r="M72" s="1">
        <v>5.44</v>
      </c>
      <c r="N72" s="1">
        <v>3.94</v>
      </c>
      <c r="O72" s="1">
        <v>145</v>
      </c>
      <c r="P72" s="1">
        <v>114</v>
      </c>
      <c r="Q72" s="1">
        <v>180</v>
      </c>
      <c r="R72" s="1">
        <v>135</v>
      </c>
      <c r="S72" s="1">
        <v>1200</v>
      </c>
      <c r="T72" s="1">
        <v>183</v>
      </c>
      <c r="U72" s="1">
        <v>0.47899999999999998</v>
      </c>
      <c r="V72" s="1">
        <v>16.600000000000001</v>
      </c>
      <c r="X72" t="str">
        <f t="shared" si="5"/>
        <v>RHS 150x100x8</v>
      </c>
      <c r="Y72">
        <f t="shared" si="6"/>
        <v>0.15</v>
      </c>
      <c r="Z72">
        <f t="shared" si="7"/>
        <v>0.1</v>
      </c>
      <c r="AA72">
        <f t="shared" si="8"/>
        <v>8.0000000000000002E-3</v>
      </c>
      <c r="AB72">
        <f t="shared" si="9"/>
        <v>8.0000000000000002E-3</v>
      </c>
    </row>
    <row r="73" spans="1:28" x14ac:dyDescent="0.3">
      <c r="A73" s="1">
        <v>150</v>
      </c>
      <c r="B73" s="1" t="s">
        <v>0</v>
      </c>
      <c r="C73" s="1">
        <v>100</v>
      </c>
      <c r="D73" s="1" t="s">
        <v>0</v>
      </c>
      <c r="E73" s="1">
        <v>8.8000000000000007</v>
      </c>
      <c r="F73" s="1" t="s">
        <v>1</v>
      </c>
      <c r="G73" s="1">
        <v>31.5</v>
      </c>
      <c r="H73" s="1">
        <v>40.1</v>
      </c>
      <c r="I73" s="1">
        <v>14</v>
      </c>
      <c r="J73" s="1">
        <v>8.36</v>
      </c>
      <c r="K73" s="1">
        <v>1170</v>
      </c>
      <c r="L73" s="1">
        <v>610</v>
      </c>
      <c r="M73" s="1">
        <v>5.4</v>
      </c>
      <c r="N73" s="1">
        <v>3.9</v>
      </c>
      <c r="O73" s="1">
        <v>156</v>
      </c>
      <c r="P73" s="1">
        <v>122</v>
      </c>
      <c r="Q73" s="1">
        <v>195</v>
      </c>
      <c r="R73" s="1">
        <v>146</v>
      </c>
      <c r="S73" s="1">
        <v>1300</v>
      </c>
      <c r="T73" s="1">
        <v>196</v>
      </c>
      <c r="U73" s="1">
        <v>0.47699999999999998</v>
      </c>
      <c r="V73" s="1">
        <v>15.2</v>
      </c>
      <c r="X73" t="str">
        <f t="shared" si="5"/>
        <v>RHS 150x100x8.8 #</v>
      </c>
      <c r="Y73">
        <f t="shared" si="6"/>
        <v>0.15</v>
      </c>
      <c r="Z73">
        <f t="shared" si="7"/>
        <v>0.1</v>
      </c>
      <c r="AA73">
        <f t="shared" si="8"/>
        <v>8.8000000000000005E-3</v>
      </c>
      <c r="AB73">
        <f t="shared" si="9"/>
        <v>8.8000000000000005E-3</v>
      </c>
    </row>
    <row r="74" spans="1:28" x14ac:dyDescent="0.3">
      <c r="A74" s="1">
        <v>150</v>
      </c>
      <c r="B74" s="1" t="s">
        <v>0</v>
      </c>
      <c r="C74" s="1">
        <v>100</v>
      </c>
      <c r="D74" s="1" t="s">
        <v>0</v>
      </c>
      <c r="E74" s="1">
        <v>10</v>
      </c>
      <c r="F74" s="1"/>
      <c r="G74" s="1">
        <v>35.299999999999997</v>
      </c>
      <c r="H74" s="1">
        <v>44.9</v>
      </c>
      <c r="I74" s="1">
        <v>12</v>
      </c>
      <c r="J74" s="1">
        <v>7</v>
      </c>
      <c r="K74" s="1">
        <v>1280</v>
      </c>
      <c r="L74" s="1">
        <v>665</v>
      </c>
      <c r="M74" s="1">
        <v>5.34</v>
      </c>
      <c r="N74" s="1">
        <v>3.85</v>
      </c>
      <c r="O74" s="1">
        <v>171</v>
      </c>
      <c r="P74" s="1">
        <v>133</v>
      </c>
      <c r="Q74" s="1">
        <v>216</v>
      </c>
      <c r="R74" s="1">
        <v>161</v>
      </c>
      <c r="S74" s="1">
        <v>1430</v>
      </c>
      <c r="T74" s="1">
        <v>214</v>
      </c>
      <c r="U74" s="1">
        <v>0.47399999999999998</v>
      </c>
      <c r="V74" s="1">
        <v>13.5</v>
      </c>
      <c r="X74" t="str">
        <f t="shared" si="5"/>
        <v>RHS 150x100x10</v>
      </c>
      <c r="Y74">
        <f t="shared" si="6"/>
        <v>0.15</v>
      </c>
      <c r="Z74">
        <f t="shared" si="7"/>
        <v>0.1</v>
      </c>
      <c r="AA74">
        <f t="shared" si="8"/>
        <v>0.01</v>
      </c>
      <c r="AB74">
        <f t="shared" si="9"/>
        <v>0.01</v>
      </c>
    </row>
    <row r="75" spans="1:28" x14ac:dyDescent="0.3">
      <c r="A75" s="1">
        <v>150</v>
      </c>
      <c r="B75" s="1" t="s">
        <v>0</v>
      </c>
      <c r="C75" s="1">
        <v>100</v>
      </c>
      <c r="D75" s="1" t="s">
        <v>0</v>
      </c>
      <c r="E75" s="1">
        <v>12.5</v>
      </c>
      <c r="F75" s="1"/>
      <c r="G75" s="1">
        <v>42.8</v>
      </c>
      <c r="H75" s="1">
        <v>54.6</v>
      </c>
      <c r="I75" s="1">
        <v>9</v>
      </c>
      <c r="J75" s="1">
        <v>5</v>
      </c>
      <c r="K75" s="1">
        <v>1490</v>
      </c>
      <c r="L75" s="1">
        <v>763</v>
      </c>
      <c r="M75" s="1">
        <v>5.22</v>
      </c>
      <c r="N75" s="1">
        <v>3.74</v>
      </c>
      <c r="O75" s="1">
        <v>198</v>
      </c>
      <c r="P75" s="1">
        <v>153</v>
      </c>
      <c r="Q75" s="1">
        <v>256</v>
      </c>
      <c r="R75" s="1">
        <v>190</v>
      </c>
      <c r="S75" s="1">
        <v>1680</v>
      </c>
      <c r="T75" s="1">
        <v>246</v>
      </c>
      <c r="U75" s="1">
        <v>0.46800000000000003</v>
      </c>
      <c r="V75" s="1">
        <v>10.9</v>
      </c>
      <c r="X75" t="str">
        <f t="shared" si="5"/>
        <v>RHS 150x100x12.5</v>
      </c>
      <c r="Y75">
        <f t="shared" si="6"/>
        <v>0.15</v>
      </c>
      <c r="Z75">
        <f t="shared" si="7"/>
        <v>0.1</v>
      </c>
      <c r="AA75">
        <f t="shared" si="8"/>
        <v>1.2500000000000001E-2</v>
      </c>
      <c r="AB75">
        <f t="shared" si="9"/>
        <v>1.2500000000000001E-2</v>
      </c>
    </row>
    <row r="76" spans="1:28" x14ac:dyDescent="0.3">
      <c r="A76" s="1">
        <v>160</v>
      </c>
      <c r="B76" s="1" t="s">
        <v>0</v>
      </c>
      <c r="C76" s="1">
        <v>80</v>
      </c>
      <c r="D76" s="1" t="s">
        <v>0</v>
      </c>
      <c r="E76" s="1">
        <v>4</v>
      </c>
      <c r="F76" s="1" t="s">
        <v>1</v>
      </c>
      <c r="G76" s="1">
        <v>14.4</v>
      </c>
      <c r="H76" s="1">
        <v>18.399999999999999</v>
      </c>
      <c r="I76" s="1">
        <v>37</v>
      </c>
      <c r="J76" s="1">
        <v>17</v>
      </c>
      <c r="K76" s="1">
        <v>612</v>
      </c>
      <c r="L76" s="1">
        <v>207</v>
      </c>
      <c r="M76" s="1">
        <v>5.77</v>
      </c>
      <c r="N76" s="1">
        <v>3.35</v>
      </c>
      <c r="O76" s="1">
        <v>76.5</v>
      </c>
      <c r="P76" s="1">
        <v>51.7</v>
      </c>
      <c r="Q76" s="1">
        <v>94.7</v>
      </c>
      <c r="R76" s="1">
        <v>58.3</v>
      </c>
      <c r="S76" s="1">
        <v>493</v>
      </c>
      <c r="T76" s="1">
        <v>88.1</v>
      </c>
      <c r="U76" s="1">
        <v>0.47</v>
      </c>
      <c r="V76" s="1">
        <v>32.6</v>
      </c>
      <c r="X76" t="str">
        <f t="shared" si="5"/>
        <v>RHS 160x80x4 #</v>
      </c>
      <c r="Y76">
        <f t="shared" si="6"/>
        <v>0.16</v>
      </c>
      <c r="Z76">
        <f t="shared" si="7"/>
        <v>0.08</v>
      </c>
      <c r="AA76">
        <f t="shared" si="8"/>
        <v>4.0000000000000001E-3</v>
      </c>
      <c r="AB76">
        <f t="shared" si="9"/>
        <v>4.0000000000000001E-3</v>
      </c>
    </row>
    <row r="77" spans="1:28" x14ac:dyDescent="0.3">
      <c r="A77" s="1">
        <v>160</v>
      </c>
      <c r="B77" s="1" t="s">
        <v>0</v>
      </c>
      <c r="C77" s="1">
        <v>80</v>
      </c>
      <c r="D77" s="1" t="s">
        <v>0</v>
      </c>
      <c r="E77" s="1">
        <v>5</v>
      </c>
      <c r="F77" s="1"/>
      <c r="G77" s="1">
        <v>17.8</v>
      </c>
      <c r="H77" s="1">
        <v>22.7</v>
      </c>
      <c r="I77" s="1">
        <v>29</v>
      </c>
      <c r="J77" s="1">
        <v>13</v>
      </c>
      <c r="K77" s="1">
        <v>744</v>
      </c>
      <c r="L77" s="1">
        <v>249</v>
      </c>
      <c r="M77" s="1">
        <v>5.72</v>
      </c>
      <c r="N77" s="1">
        <v>3.31</v>
      </c>
      <c r="O77" s="1">
        <v>93</v>
      </c>
      <c r="P77" s="1">
        <v>62.3</v>
      </c>
      <c r="Q77" s="1">
        <v>116</v>
      </c>
      <c r="R77" s="1">
        <v>71.099999999999994</v>
      </c>
      <c r="S77" s="1">
        <v>600</v>
      </c>
      <c r="T77" s="1">
        <v>106</v>
      </c>
      <c r="U77" s="1">
        <v>0.46700000000000003</v>
      </c>
      <c r="V77" s="1">
        <v>26.2</v>
      </c>
      <c r="X77" t="str">
        <f t="shared" si="5"/>
        <v>RHS 160x80x5</v>
      </c>
      <c r="Y77">
        <f t="shared" si="6"/>
        <v>0.16</v>
      </c>
      <c r="Z77">
        <f t="shared" si="7"/>
        <v>0.08</v>
      </c>
      <c r="AA77">
        <f t="shared" si="8"/>
        <v>5.0000000000000001E-3</v>
      </c>
      <c r="AB77">
        <f t="shared" si="9"/>
        <v>5.0000000000000001E-3</v>
      </c>
    </row>
    <row r="78" spans="1:28" x14ac:dyDescent="0.3">
      <c r="A78" s="1">
        <v>160</v>
      </c>
      <c r="B78" s="1" t="s">
        <v>0</v>
      </c>
      <c r="C78" s="1">
        <v>80</v>
      </c>
      <c r="D78" s="1" t="s">
        <v>0</v>
      </c>
      <c r="E78" s="1">
        <v>6.3</v>
      </c>
      <c r="F78" s="1"/>
      <c r="G78" s="1">
        <v>22.2</v>
      </c>
      <c r="H78" s="1">
        <v>28.2</v>
      </c>
      <c r="I78" s="1">
        <v>22.4</v>
      </c>
      <c r="J78" s="1">
        <v>9.6999999999999993</v>
      </c>
      <c r="K78" s="1">
        <v>903</v>
      </c>
      <c r="L78" s="1">
        <v>299</v>
      </c>
      <c r="M78" s="1">
        <v>5.66</v>
      </c>
      <c r="N78" s="1">
        <v>3.26</v>
      </c>
      <c r="O78" s="1">
        <v>113</v>
      </c>
      <c r="P78" s="1">
        <v>74.8</v>
      </c>
      <c r="Q78" s="1">
        <v>142</v>
      </c>
      <c r="R78" s="1">
        <v>86.8</v>
      </c>
      <c r="S78" s="1">
        <v>730</v>
      </c>
      <c r="T78" s="1">
        <v>127</v>
      </c>
      <c r="U78" s="1">
        <v>0.46400000000000002</v>
      </c>
      <c r="V78" s="1">
        <v>20.9</v>
      </c>
      <c r="X78" t="str">
        <f t="shared" si="5"/>
        <v>RHS 160x80x6.3</v>
      </c>
      <c r="Y78">
        <f t="shared" si="6"/>
        <v>0.16</v>
      </c>
      <c r="Z78">
        <f t="shared" si="7"/>
        <v>0.08</v>
      </c>
      <c r="AA78">
        <f t="shared" si="8"/>
        <v>6.3E-3</v>
      </c>
      <c r="AB78">
        <f t="shared" si="9"/>
        <v>6.3E-3</v>
      </c>
    </row>
    <row r="79" spans="1:28" x14ac:dyDescent="0.3">
      <c r="A79" s="1">
        <v>160</v>
      </c>
      <c r="B79" s="1" t="s">
        <v>0</v>
      </c>
      <c r="C79" s="1">
        <v>80</v>
      </c>
      <c r="D79" s="1" t="s">
        <v>0</v>
      </c>
      <c r="E79" s="1">
        <v>7.1</v>
      </c>
      <c r="F79" s="1" t="s">
        <v>1</v>
      </c>
      <c r="G79" s="1">
        <v>24.7</v>
      </c>
      <c r="H79" s="1">
        <v>31.5</v>
      </c>
      <c r="I79" s="1">
        <v>19.5</v>
      </c>
      <c r="J79" s="1">
        <v>8.27</v>
      </c>
      <c r="K79" s="1">
        <v>994</v>
      </c>
      <c r="L79" s="1">
        <v>327</v>
      </c>
      <c r="M79" s="1">
        <v>5.62</v>
      </c>
      <c r="N79" s="1">
        <v>3.22</v>
      </c>
      <c r="O79" s="1">
        <v>124</v>
      </c>
      <c r="P79" s="1">
        <v>81.7</v>
      </c>
      <c r="Q79" s="1">
        <v>158</v>
      </c>
      <c r="R79" s="1">
        <v>95.9</v>
      </c>
      <c r="S79" s="1">
        <v>804</v>
      </c>
      <c r="T79" s="1">
        <v>139</v>
      </c>
      <c r="U79" s="1">
        <v>0.46200000000000002</v>
      </c>
      <c r="V79" s="1">
        <v>18.7</v>
      </c>
      <c r="X79" t="str">
        <f t="shared" si="5"/>
        <v>RHS 160x80x7.1 #</v>
      </c>
      <c r="Y79">
        <f t="shared" si="6"/>
        <v>0.16</v>
      </c>
      <c r="Z79">
        <f t="shared" si="7"/>
        <v>0.08</v>
      </c>
      <c r="AA79">
        <f t="shared" si="8"/>
        <v>7.0999999999999995E-3</v>
      </c>
      <c r="AB79">
        <f t="shared" si="9"/>
        <v>7.0999999999999995E-3</v>
      </c>
    </row>
    <row r="80" spans="1:28" x14ac:dyDescent="0.3">
      <c r="A80" s="1">
        <v>160</v>
      </c>
      <c r="B80" s="1" t="s">
        <v>0</v>
      </c>
      <c r="C80" s="1">
        <v>80</v>
      </c>
      <c r="D80" s="1" t="s">
        <v>0</v>
      </c>
      <c r="E80" s="1">
        <v>8</v>
      </c>
      <c r="F80" s="1"/>
      <c r="G80" s="1">
        <v>27.6</v>
      </c>
      <c r="H80" s="1">
        <v>35.200000000000003</v>
      </c>
      <c r="I80" s="1">
        <v>17</v>
      </c>
      <c r="J80" s="1">
        <v>7</v>
      </c>
      <c r="K80" s="1">
        <v>1090</v>
      </c>
      <c r="L80" s="1">
        <v>356</v>
      </c>
      <c r="M80" s="1">
        <v>5.57</v>
      </c>
      <c r="N80" s="1">
        <v>3.18</v>
      </c>
      <c r="O80" s="1">
        <v>136</v>
      </c>
      <c r="P80" s="1">
        <v>89</v>
      </c>
      <c r="Q80" s="1">
        <v>175</v>
      </c>
      <c r="R80" s="1">
        <v>106</v>
      </c>
      <c r="S80" s="1">
        <v>883</v>
      </c>
      <c r="T80" s="1">
        <v>151</v>
      </c>
      <c r="U80" s="1">
        <v>0.45900000000000002</v>
      </c>
      <c r="V80" s="1">
        <v>16.600000000000001</v>
      </c>
      <c r="X80" t="str">
        <f t="shared" si="5"/>
        <v>RHS 160x80x8</v>
      </c>
      <c r="Y80">
        <f t="shared" si="6"/>
        <v>0.16</v>
      </c>
      <c r="Z80">
        <f t="shared" si="7"/>
        <v>0.08</v>
      </c>
      <c r="AA80">
        <f t="shared" si="8"/>
        <v>8.0000000000000002E-3</v>
      </c>
      <c r="AB80">
        <f t="shared" si="9"/>
        <v>8.0000000000000002E-3</v>
      </c>
    </row>
    <row r="81" spans="1:28" x14ac:dyDescent="0.3">
      <c r="A81" s="1">
        <v>160</v>
      </c>
      <c r="B81" s="1" t="s">
        <v>0</v>
      </c>
      <c r="C81" s="1">
        <v>80</v>
      </c>
      <c r="D81" s="1" t="s">
        <v>0</v>
      </c>
      <c r="E81" s="1">
        <v>8.8000000000000007</v>
      </c>
      <c r="F81" s="1" t="s">
        <v>1</v>
      </c>
      <c r="G81" s="1">
        <v>30.1</v>
      </c>
      <c r="H81" s="1">
        <v>38.299999999999997</v>
      </c>
      <c r="I81" s="1">
        <v>15.2</v>
      </c>
      <c r="J81" s="1">
        <v>6.09</v>
      </c>
      <c r="K81" s="1">
        <v>1170</v>
      </c>
      <c r="L81" s="1">
        <v>379</v>
      </c>
      <c r="M81" s="1">
        <v>5.53</v>
      </c>
      <c r="N81" s="1">
        <v>3.15</v>
      </c>
      <c r="O81" s="1">
        <v>147</v>
      </c>
      <c r="P81" s="1">
        <v>94.9</v>
      </c>
      <c r="Q81" s="1">
        <v>189</v>
      </c>
      <c r="R81" s="1">
        <v>114</v>
      </c>
      <c r="S81" s="1">
        <v>949</v>
      </c>
      <c r="T81" s="1">
        <v>161</v>
      </c>
      <c r="U81" s="1">
        <v>0.45700000000000002</v>
      </c>
      <c r="V81" s="1">
        <v>15.2</v>
      </c>
      <c r="X81" t="str">
        <f t="shared" si="5"/>
        <v>RHS 160x80x8.8 #</v>
      </c>
      <c r="Y81">
        <f t="shared" si="6"/>
        <v>0.16</v>
      </c>
      <c r="Z81">
        <f t="shared" si="7"/>
        <v>0.08</v>
      </c>
      <c r="AA81">
        <f t="shared" si="8"/>
        <v>8.8000000000000005E-3</v>
      </c>
      <c r="AB81">
        <f t="shared" si="9"/>
        <v>8.8000000000000005E-3</v>
      </c>
    </row>
    <row r="82" spans="1:28" x14ac:dyDescent="0.3">
      <c r="A82" s="1">
        <v>160</v>
      </c>
      <c r="B82" s="1" t="s">
        <v>0</v>
      </c>
      <c r="C82" s="1">
        <v>80</v>
      </c>
      <c r="D82" s="1" t="s">
        <v>0</v>
      </c>
      <c r="E82" s="1">
        <v>10</v>
      </c>
      <c r="F82" s="1"/>
      <c r="G82" s="1">
        <v>33.700000000000003</v>
      </c>
      <c r="H82" s="1">
        <v>42.9</v>
      </c>
      <c r="I82" s="1">
        <v>13</v>
      </c>
      <c r="J82" s="1">
        <v>5</v>
      </c>
      <c r="K82" s="1">
        <v>1280</v>
      </c>
      <c r="L82" s="1">
        <v>411</v>
      </c>
      <c r="M82" s="1">
        <v>5.47</v>
      </c>
      <c r="N82" s="1">
        <v>3.1</v>
      </c>
      <c r="O82" s="1">
        <v>161</v>
      </c>
      <c r="P82" s="1">
        <v>103</v>
      </c>
      <c r="Q82" s="1">
        <v>209</v>
      </c>
      <c r="R82" s="1">
        <v>125</v>
      </c>
      <c r="S82" s="1">
        <v>1040</v>
      </c>
      <c r="T82" s="1">
        <v>175</v>
      </c>
      <c r="U82" s="1">
        <v>0.45400000000000001</v>
      </c>
      <c r="V82" s="1">
        <v>13.5</v>
      </c>
      <c r="X82" t="str">
        <f t="shared" si="5"/>
        <v>RHS 160x80x10</v>
      </c>
      <c r="Y82">
        <f t="shared" si="6"/>
        <v>0.16</v>
      </c>
      <c r="Z82">
        <f t="shared" si="7"/>
        <v>0.08</v>
      </c>
      <c r="AA82">
        <f t="shared" si="8"/>
        <v>0.01</v>
      </c>
      <c r="AB82">
        <f t="shared" si="9"/>
        <v>0.01</v>
      </c>
    </row>
    <row r="83" spans="1:28" x14ac:dyDescent="0.3">
      <c r="A83" s="1">
        <v>160</v>
      </c>
      <c r="B83" s="1" t="s">
        <v>0</v>
      </c>
      <c r="C83" s="1">
        <v>80</v>
      </c>
      <c r="D83" s="1" t="s">
        <v>0</v>
      </c>
      <c r="E83" s="1">
        <v>12.5</v>
      </c>
      <c r="F83" s="1"/>
      <c r="G83" s="1">
        <v>40.9</v>
      </c>
      <c r="H83" s="1">
        <v>52.1</v>
      </c>
      <c r="I83" s="1">
        <v>9.8000000000000007</v>
      </c>
      <c r="J83" s="1">
        <v>3.4</v>
      </c>
      <c r="K83" s="1">
        <v>1490</v>
      </c>
      <c r="L83" s="1">
        <v>465</v>
      </c>
      <c r="M83" s="1">
        <v>5.34</v>
      </c>
      <c r="N83" s="1">
        <v>2.99</v>
      </c>
      <c r="O83" s="1">
        <v>186</v>
      </c>
      <c r="P83" s="1">
        <v>116</v>
      </c>
      <c r="Q83" s="1">
        <v>247</v>
      </c>
      <c r="R83" s="1">
        <v>146</v>
      </c>
      <c r="S83" s="1">
        <v>1200</v>
      </c>
      <c r="T83" s="1">
        <v>198</v>
      </c>
      <c r="U83" s="1">
        <v>0.44800000000000001</v>
      </c>
      <c r="V83" s="1">
        <v>11</v>
      </c>
      <c r="X83" t="str">
        <f t="shared" si="5"/>
        <v>RHS 160x80x12.5</v>
      </c>
      <c r="Y83">
        <f t="shared" si="6"/>
        <v>0.16</v>
      </c>
      <c r="Z83">
        <f t="shared" si="7"/>
        <v>0.08</v>
      </c>
      <c r="AA83">
        <f t="shared" si="8"/>
        <v>1.2500000000000001E-2</v>
      </c>
      <c r="AB83">
        <f t="shared" si="9"/>
        <v>1.2500000000000001E-2</v>
      </c>
    </row>
    <row r="84" spans="1:28" x14ac:dyDescent="0.3">
      <c r="A84" s="1">
        <v>180</v>
      </c>
      <c r="B84" s="1" t="s">
        <v>0</v>
      </c>
      <c r="C84" s="1">
        <v>60</v>
      </c>
      <c r="D84" s="1" t="s">
        <v>0</v>
      </c>
      <c r="E84" s="1">
        <v>4</v>
      </c>
      <c r="F84" s="1" t="s">
        <v>1</v>
      </c>
      <c r="G84" s="1">
        <v>14.4</v>
      </c>
      <c r="H84" s="1">
        <v>18.399999999999999</v>
      </c>
      <c r="I84" s="1">
        <v>42</v>
      </c>
      <c r="J84" s="1">
        <v>12</v>
      </c>
      <c r="K84" s="1">
        <v>697</v>
      </c>
      <c r="L84" s="1">
        <v>121</v>
      </c>
      <c r="M84" s="1">
        <v>6.16</v>
      </c>
      <c r="N84" s="1">
        <v>2.56</v>
      </c>
      <c r="O84" s="1">
        <v>77.400000000000006</v>
      </c>
      <c r="P84" s="1">
        <v>40.299999999999997</v>
      </c>
      <c r="Q84" s="1">
        <v>99.8</v>
      </c>
      <c r="R84" s="1">
        <v>45.2</v>
      </c>
      <c r="S84" s="1">
        <v>341</v>
      </c>
      <c r="T84" s="1">
        <v>72.2</v>
      </c>
      <c r="U84" s="1">
        <v>0.47</v>
      </c>
      <c r="V84" s="1">
        <v>32.6</v>
      </c>
      <c r="X84" t="str">
        <f t="shared" si="5"/>
        <v>RHS 180x60x4 #</v>
      </c>
      <c r="Y84">
        <f t="shared" si="6"/>
        <v>0.18</v>
      </c>
      <c r="Z84">
        <f t="shared" si="7"/>
        <v>0.06</v>
      </c>
      <c r="AA84">
        <f t="shared" si="8"/>
        <v>4.0000000000000001E-3</v>
      </c>
      <c r="AB84">
        <f t="shared" si="9"/>
        <v>4.0000000000000001E-3</v>
      </c>
    </row>
    <row r="85" spans="1:28" x14ac:dyDescent="0.3">
      <c r="A85" s="1">
        <v>180</v>
      </c>
      <c r="B85" s="1" t="s">
        <v>0</v>
      </c>
      <c r="C85" s="1">
        <v>60</v>
      </c>
      <c r="D85" s="1" t="s">
        <v>0</v>
      </c>
      <c r="E85" s="1">
        <v>5</v>
      </c>
      <c r="F85" s="1" t="s">
        <v>1</v>
      </c>
      <c r="G85" s="1">
        <v>17.8</v>
      </c>
      <c r="H85" s="1">
        <v>22.7</v>
      </c>
      <c r="I85" s="1">
        <v>33</v>
      </c>
      <c r="J85" s="1">
        <v>9</v>
      </c>
      <c r="K85" s="1">
        <v>846</v>
      </c>
      <c r="L85" s="1">
        <v>144</v>
      </c>
      <c r="M85" s="1">
        <v>6.1</v>
      </c>
      <c r="N85" s="1">
        <v>2.52</v>
      </c>
      <c r="O85" s="1">
        <v>94</v>
      </c>
      <c r="P85" s="1">
        <v>48.1</v>
      </c>
      <c r="Q85" s="1">
        <v>122</v>
      </c>
      <c r="R85" s="1">
        <v>54.9</v>
      </c>
      <c r="S85" s="1">
        <v>411</v>
      </c>
      <c r="T85" s="1">
        <v>86.3</v>
      </c>
      <c r="U85" s="1">
        <v>0.46700000000000003</v>
      </c>
      <c r="V85" s="1">
        <v>26.2</v>
      </c>
      <c r="X85" t="str">
        <f t="shared" si="5"/>
        <v>RHS 180x60x5 #</v>
      </c>
      <c r="Y85">
        <f t="shared" si="6"/>
        <v>0.18</v>
      </c>
      <c r="Z85">
        <f t="shared" si="7"/>
        <v>0.06</v>
      </c>
      <c r="AA85">
        <f t="shared" si="8"/>
        <v>5.0000000000000001E-3</v>
      </c>
      <c r="AB85">
        <f t="shared" si="9"/>
        <v>5.0000000000000001E-3</v>
      </c>
    </row>
    <row r="86" spans="1:28" x14ac:dyDescent="0.3">
      <c r="A86" s="1">
        <v>180</v>
      </c>
      <c r="B86" s="1" t="s">
        <v>0</v>
      </c>
      <c r="C86" s="1">
        <v>60</v>
      </c>
      <c r="D86" s="1" t="s">
        <v>0</v>
      </c>
      <c r="E86" s="1">
        <v>6.3</v>
      </c>
      <c r="F86" s="1" t="s">
        <v>1</v>
      </c>
      <c r="G86" s="1">
        <v>22.2</v>
      </c>
      <c r="H86" s="1">
        <v>28.2</v>
      </c>
      <c r="I86" s="1">
        <v>25.6</v>
      </c>
      <c r="J86" s="1">
        <v>6.52</v>
      </c>
      <c r="K86" s="1">
        <v>1030</v>
      </c>
      <c r="L86" s="1">
        <v>171</v>
      </c>
      <c r="M86" s="1">
        <v>6.03</v>
      </c>
      <c r="N86" s="1">
        <v>2.46</v>
      </c>
      <c r="O86" s="1">
        <v>114</v>
      </c>
      <c r="P86" s="1">
        <v>57</v>
      </c>
      <c r="Q86" s="1">
        <v>150</v>
      </c>
      <c r="R86" s="1">
        <v>66.599999999999994</v>
      </c>
      <c r="S86" s="1">
        <v>495</v>
      </c>
      <c r="T86" s="1">
        <v>102</v>
      </c>
      <c r="U86" s="1">
        <v>0.46400000000000002</v>
      </c>
      <c r="V86" s="1">
        <v>20.9</v>
      </c>
      <c r="X86" t="str">
        <f t="shared" si="5"/>
        <v>RHS 180x60x6.3 #</v>
      </c>
      <c r="Y86">
        <f t="shared" si="6"/>
        <v>0.18</v>
      </c>
      <c r="Z86">
        <f t="shared" si="7"/>
        <v>0.06</v>
      </c>
      <c r="AA86">
        <f t="shared" si="8"/>
        <v>6.3E-3</v>
      </c>
      <c r="AB86">
        <f t="shared" si="9"/>
        <v>6.3E-3</v>
      </c>
    </row>
    <row r="87" spans="1:28" x14ac:dyDescent="0.3">
      <c r="A87" s="1">
        <v>180</v>
      </c>
      <c r="B87" s="1" t="s">
        <v>0</v>
      </c>
      <c r="C87" s="1">
        <v>60</v>
      </c>
      <c r="D87" s="1" t="s">
        <v>0</v>
      </c>
      <c r="E87" s="1">
        <v>7.1</v>
      </c>
      <c r="F87" s="1" t="s">
        <v>1</v>
      </c>
      <c r="G87" s="1">
        <v>24.7</v>
      </c>
      <c r="H87" s="1">
        <v>31.5</v>
      </c>
      <c r="I87" s="1">
        <v>22.4</v>
      </c>
      <c r="J87" s="1">
        <v>5.45</v>
      </c>
      <c r="K87" s="1">
        <v>1130</v>
      </c>
      <c r="L87" s="1">
        <v>186</v>
      </c>
      <c r="M87" s="1">
        <v>5.99</v>
      </c>
      <c r="N87" s="1">
        <v>2.4300000000000002</v>
      </c>
      <c r="O87" s="1">
        <v>126</v>
      </c>
      <c r="P87" s="1">
        <v>61.9</v>
      </c>
      <c r="Q87" s="1">
        <v>166</v>
      </c>
      <c r="R87" s="1">
        <v>73.3</v>
      </c>
      <c r="S87" s="1">
        <v>542</v>
      </c>
      <c r="T87" s="1">
        <v>111</v>
      </c>
      <c r="U87" s="1">
        <v>0.46200000000000002</v>
      </c>
      <c r="V87" s="1">
        <v>18.7</v>
      </c>
      <c r="X87" t="str">
        <f t="shared" si="5"/>
        <v>RHS 180x60x7.1 #</v>
      </c>
      <c r="Y87">
        <f t="shared" si="6"/>
        <v>0.18</v>
      </c>
      <c r="Z87">
        <f t="shared" si="7"/>
        <v>0.06</v>
      </c>
      <c r="AA87">
        <f t="shared" si="8"/>
        <v>7.0999999999999995E-3</v>
      </c>
      <c r="AB87">
        <f t="shared" si="9"/>
        <v>7.0999999999999995E-3</v>
      </c>
    </row>
    <row r="88" spans="1:28" x14ac:dyDescent="0.3">
      <c r="A88" s="1">
        <v>180</v>
      </c>
      <c r="B88" s="1" t="s">
        <v>0</v>
      </c>
      <c r="C88" s="1">
        <v>60</v>
      </c>
      <c r="D88" s="1" t="s">
        <v>0</v>
      </c>
      <c r="E88" s="1">
        <v>8</v>
      </c>
      <c r="F88" s="1" t="s">
        <v>1</v>
      </c>
      <c r="G88" s="1">
        <v>27.6</v>
      </c>
      <c r="H88" s="1">
        <v>35.200000000000003</v>
      </c>
      <c r="I88" s="1">
        <v>19.5</v>
      </c>
      <c r="J88" s="1">
        <v>4.5</v>
      </c>
      <c r="K88" s="1">
        <v>1240</v>
      </c>
      <c r="L88" s="1">
        <v>201</v>
      </c>
      <c r="M88" s="1">
        <v>5.94</v>
      </c>
      <c r="N88" s="1">
        <v>2.39</v>
      </c>
      <c r="O88" s="1">
        <v>138</v>
      </c>
      <c r="P88" s="1">
        <v>66.900000000000006</v>
      </c>
      <c r="Q88" s="1">
        <v>184</v>
      </c>
      <c r="R88" s="1">
        <v>80.400000000000006</v>
      </c>
      <c r="S88" s="1">
        <v>590</v>
      </c>
      <c r="T88" s="1">
        <v>120</v>
      </c>
      <c r="U88" s="1">
        <v>0.45900000000000002</v>
      </c>
      <c r="V88" s="1">
        <v>16.600000000000001</v>
      </c>
      <c r="X88" t="str">
        <f t="shared" si="5"/>
        <v>RHS 180x60x8 #</v>
      </c>
      <c r="Y88">
        <f t="shared" si="6"/>
        <v>0.18</v>
      </c>
      <c r="Z88">
        <f t="shared" si="7"/>
        <v>0.06</v>
      </c>
      <c r="AA88">
        <f t="shared" si="8"/>
        <v>8.0000000000000002E-3</v>
      </c>
      <c r="AB88">
        <f t="shared" si="9"/>
        <v>8.0000000000000002E-3</v>
      </c>
    </row>
    <row r="89" spans="1:28" x14ac:dyDescent="0.3">
      <c r="A89" s="1">
        <v>180</v>
      </c>
      <c r="B89" s="1" t="s">
        <v>0</v>
      </c>
      <c r="C89" s="1">
        <v>60</v>
      </c>
      <c r="D89" s="1" t="s">
        <v>0</v>
      </c>
      <c r="E89" s="1">
        <v>8.8000000000000007</v>
      </c>
      <c r="F89" s="1" t="s">
        <v>1</v>
      </c>
      <c r="G89" s="1">
        <v>30.1</v>
      </c>
      <c r="H89" s="1">
        <v>38.299999999999997</v>
      </c>
      <c r="I89" s="1">
        <v>17.5</v>
      </c>
      <c r="J89" s="1">
        <v>3.82</v>
      </c>
      <c r="K89" s="1">
        <v>1330</v>
      </c>
      <c r="L89" s="1">
        <v>212</v>
      </c>
      <c r="M89" s="1">
        <v>5.89</v>
      </c>
      <c r="N89" s="1">
        <v>2.35</v>
      </c>
      <c r="O89" s="1">
        <v>148</v>
      </c>
      <c r="P89" s="1">
        <v>70.8</v>
      </c>
      <c r="Q89" s="1">
        <v>199</v>
      </c>
      <c r="R89" s="1">
        <v>86.2</v>
      </c>
      <c r="S89" s="1">
        <v>630</v>
      </c>
      <c r="T89" s="1">
        <v>127</v>
      </c>
      <c r="U89" s="1">
        <v>0.45700000000000002</v>
      </c>
      <c r="V89" s="1">
        <v>15.2</v>
      </c>
      <c r="X89" t="str">
        <f t="shared" si="5"/>
        <v>RHS 180x60x8.8 #</v>
      </c>
      <c r="Y89">
        <f t="shared" si="6"/>
        <v>0.18</v>
      </c>
      <c r="Z89">
        <f t="shared" si="7"/>
        <v>0.06</v>
      </c>
      <c r="AA89">
        <f t="shared" si="8"/>
        <v>8.8000000000000005E-3</v>
      </c>
      <c r="AB89">
        <f t="shared" si="9"/>
        <v>8.8000000000000005E-3</v>
      </c>
    </row>
    <row r="90" spans="1:28" x14ac:dyDescent="0.3">
      <c r="A90" s="1">
        <v>180</v>
      </c>
      <c r="B90" s="1" t="s">
        <v>0</v>
      </c>
      <c r="C90" s="1">
        <v>60</v>
      </c>
      <c r="D90" s="1" t="s">
        <v>0</v>
      </c>
      <c r="E90" s="1">
        <v>10</v>
      </c>
      <c r="F90" s="1" t="s">
        <v>1</v>
      </c>
      <c r="G90" s="1">
        <v>33.700000000000003</v>
      </c>
      <c r="H90" s="1">
        <v>42.9</v>
      </c>
      <c r="I90" s="1">
        <v>15</v>
      </c>
      <c r="J90" s="1">
        <v>3</v>
      </c>
      <c r="K90" s="1">
        <v>1460</v>
      </c>
      <c r="L90" s="1">
        <v>228</v>
      </c>
      <c r="M90" s="1">
        <v>5.83</v>
      </c>
      <c r="N90" s="1">
        <v>2.2999999999999998</v>
      </c>
      <c r="O90" s="1">
        <v>162</v>
      </c>
      <c r="P90" s="1">
        <v>75.8</v>
      </c>
      <c r="Q90" s="1">
        <v>220</v>
      </c>
      <c r="R90" s="1">
        <v>94.4</v>
      </c>
      <c r="S90" s="1">
        <v>683</v>
      </c>
      <c r="T90" s="1">
        <v>137</v>
      </c>
      <c r="U90" s="1">
        <v>0.45400000000000001</v>
      </c>
      <c r="V90" s="1">
        <v>13.5</v>
      </c>
      <c r="X90" t="str">
        <f t="shared" si="5"/>
        <v>RHS 180x60x10 #</v>
      </c>
      <c r="Y90">
        <f t="shared" si="6"/>
        <v>0.18</v>
      </c>
      <c r="Z90">
        <f t="shared" si="7"/>
        <v>0.06</v>
      </c>
      <c r="AA90">
        <f t="shared" si="8"/>
        <v>0.01</v>
      </c>
      <c r="AB90">
        <f t="shared" si="9"/>
        <v>0.01</v>
      </c>
    </row>
    <row r="91" spans="1:28" x14ac:dyDescent="0.3">
      <c r="A91" s="1">
        <v>180</v>
      </c>
      <c r="B91" s="1" t="s">
        <v>0</v>
      </c>
      <c r="C91" s="1">
        <v>60</v>
      </c>
      <c r="D91" s="1" t="s">
        <v>0</v>
      </c>
      <c r="E91" s="1">
        <v>12.5</v>
      </c>
      <c r="F91" s="1" t="s">
        <v>1</v>
      </c>
      <c r="G91" s="1">
        <v>40.9</v>
      </c>
      <c r="H91" s="1">
        <v>52.1</v>
      </c>
      <c r="I91" s="1">
        <v>11.4</v>
      </c>
      <c r="J91" s="1">
        <v>1.8</v>
      </c>
      <c r="K91" s="1">
        <v>1680</v>
      </c>
      <c r="L91" s="1">
        <v>251</v>
      </c>
      <c r="M91" s="1">
        <v>5.68</v>
      </c>
      <c r="N91" s="1">
        <v>2.2000000000000002</v>
      </c>
      <c r="O91" s="1">
        <v>187</v>
      </c>
      <c r="P91" s="1">
        <v>83.7</v>
      </c>
      <c r="Q91" s="1">
        <v>260</v>
      </c>
      <c r="R91" s="1">
        <v>109</v>
      </c>
      <c r="S91" s="1">
        <v>770</v>
      </c>
      <c r="T91" s="1">
        <v>151</v>
      </c>
      <c r="U91" s="1">
        <v>0.44800000000000001</v>
      </c>
      <c r="V91" s="1">
        <v>11</v>
      </c>
      <c r="X91" t="str">
        <f t="shared" si="5"/>
        <v>RHS 180x60x12.5 #</v>
      </c>
      <c r="Y91">
        <f t="shared" si="6"/>
        <v>0.18</v>
      </c>
      <c r="Z91">
        <f t="shared" si="7"/>
        <v>0.06</v>
      </c>
      <c r="AA91">
        <f t="shared" si="8"/>
        <v>1.2500000000000001E-2</v>
      </c>
      <c r="AB91">
        <f t="shared" si="9"/>
        <v>1.2500000000000001E-2</v>
      </c>
    </row>
    <row r="92" spans="1:28" x14ac:dyDescent="0.3">
      <c r="A92" s="1">
        <v>180</v>
      </c>
      <c r="B92" s="1" t="s">
        <v>0</v>
      </c>
      <c r="C92" s="1">
        <v>100</v>
      </c>
      <c r="D92" s="1" t="s">
        <v>0</v>
      </c>
      <c r="E92" s="1">
        <v>4</v>
      </c>
      <c r="F92" s="1" t="s">
        <v>1</v>
      </c>
      <c r="G92" s="1">
        <v>16.899999999999999</v>
      </c>
      <c r="H92" s="1">
        <v>21.6</v>
      </c>
      <c r="I92" s="1">
        <v>42</v>
      </c>
      <c r="J92" s="1">
        <v>22</v>
      </c>
      <c r="K92" s="1">
        <v>945</v>
      </c>
      <c r="L92" s="1">
        <v>379</v>
      </c>
      <c r="M92" s="1">
        <v>6.61</v>
      </c>
      <c r="N92" s="1">
        <v>4.1900000000000004</v>
      </c>
      <c r="O92" s="1">
        <v>105</v>
      </c>
      <c r="P92" s="1">
        <v>75.900000000000006</v>
      </c>
      <c r="Q92" s="1">
        <v>128</v>
      </c>
      <c r="R92" s="1">
        <v>85.2</v>
      </c>
      <c r="S92" s="1">
        <v>852</v>
      </c>
      <c r="T92" s="1">
        <v>127</v>
      </c>
      <c r="U92" s="1">
        <v>0.55000000000000004</v>
      </c>
      <c r="V92" s="1">
        <v>32.5</v>
      </c>
      <c r="X92" t="str">
        <f t="shared" si="5"/>
        <v>RHS 180x100x4 #</v>
      </c>
      <c r="Y92">
        <f t="shared" si="6"/>
        <v>0.18</v>
      </c>
      <c r="Z92">
        <f t="shared" si="7"/>
        <v>0.1</v>
      </c>
      <c r="AA92">
        <f t="shared" si="8"/>
        <v>4.0000000000000001E-3</v>
      </c>
      <c r="AB92">
        <f t="shared" si="9"/>
        <v>4.0000000000000001E-3</v>
      </c>
    </row>
    <row r="93" spans="1:28" x14ac:dyDescent="0.3">
      <c r="A93" s="1">
        <v>180</v>
      </c>
      <c r="B93" s="1" t="s">
        <v>0</v>
      </c>
      <c r="C93" s="1">
        <v>100</v>
      </c>
      <c r="D93" s="1" t="s">
        <v>0</v>
      </c>
      <c r="E93" s="1">
        <v>5</v>
      </c>
      <c r="F93" s="1" t="s">
        <v>1</v>
      </c>
      <c r="G93" s="1">
        <v>21</v>
      </c>
      <c r="H93" s="1">
        <v>26.7</v>
      </c>
      <c r="I93" s="1">
        <v>33</v>
      </c>
      <c r="J93" s="1">
        <v>17</v>
      </c>
      <c r="K93" s="1">
        <v>1150</v>
      </c>
      <c r="L93" s="1">
        <v>460</v>
      </c>
      <c r="M93" s="1">
        <v>6.57</v>
      </c>
      <c r="N93" s="1">
        <v>4.1500000000000004</v>
      </c>
      <c r="O93" s="1">
        <v>128</v>
      </c>
      <c r="P93" s="1">
        <v>92</v>
      </c>
      <c r="Q93" s="1">
        <v>157</v>
      </c>
      <c r="R93" s="1">
        <v>104</v>
      </c>
      <c r="S93" s="1">
        <v>1040</v>
      </c>
      <c r="T93" s="1">
        <v>154</v>
      </c>
      <c r="U93" s="1">
        <v>0.54700000000000004</v>
      </c>
      <c r="V93" s="1">
        <v>26.1</v>
      </c>
      <c r="X93" t="str">
        <f t="shared" si="5"/>
        <v>RHS 180x100x5 #</v>
      </c>
      <c r="Y93">
        <f t="shared" si="6"/>
        <v>0.18</v>
      </c>
      <c r="Z93">
        <f t="shared" si="7"/>
        <v>0.1</v>
      </c>
      <c r="AA93">
        <f t="shared" si="8"/>
        <v>5.0000000000000001E-3</v>
      </c>
      <c r="AB93">
        <f t="shared" si="9"/>
        <v>5.0000000000000001E-3</v>
      </c>
    </row>
    <row r="94" spans="1:28" x14ac:dyDescent="0.3">
      <c r="A94" s="1">
        <v>180</v>
      </c>
      <c r="B94" s="1" t="s">
        <v>0</v>
      </c>
      <c r="C94" s="1">
        <v>100</v>
      </c>
      <c r="D94" s="1" t="s">
        <v>0</v>
      </c>
      <c r="E94" s="1">
        <v>6.3</v>
      </c>
      <c r="F94" s="1" t="s">
        <v>1</v>
      </c>
      <c r="G94" s="1">
        <v>26.1</v>
      </c>
      <c r="H94" s="1">
        <v>33.299999999999997</v>
      </c>
      <c r="I94" s="1">
        <v>25.6</v>
      </c>
      <c r="J94" s="1">
        <v>12.9</v>
      </c>
      <c r="K94" s="1">
        <v>1410</v>
      </c>
      <c r="L94" s="1">
        <v>557</v>
      </c>
      <c r="M94" s="1">
        <v>6.5</v>
      </c>
      <c r="N94" s="1">
        <v>4.09</v>
      </c>
      <c r="O94" s="1">
        <v>156</v>
      </c>
      <c r="P94" s="1">
        <v>111</v>
      </c>
      <c r="Q94" s="1">
        <v>194</v>
      </c>
      <c r="R94" s="1">
        <v>128</v>
      </c>
      <c r="S94" s="1">
        <v>1280</v>
      </c>
      <c r="T94" s="1">
        <v>186</v>
      </c>
      <c r="U94" s="1">
        <v>0.54400000000000004</v>
      </c>
      <c r="V94" s="1">
        <v>20.8</v>
      </c>
      <c r="X94" t="str">
        <f t="shared" si="5"/>
        <v>RHS 180x100x6.3 #</v>
      </c>
      <c r="Y94">
        <f t="shared" si="6"/>
        <v>0.18</v>
      </c>
      <c r="Z94">
        <f t="shared" si="7"/>
        <v>0.1</v>
      </c>
      <c r="AA94">
        <f t="shared" si="8"/>
        <v>6.3E-3</v>
      </c>
      <c r="AB94">
        <f t="shared" si="9"/>
        <v>6.3E-3</v>
      </c>
    </row>
    <row r="95" spans="1:28" x14ac:dyDescent="0.3">
      <c r="A95" s="1">
        <v>180</v>
      </c>
      <c r="B95" s="1" t="s">
        <v>0</v>
      </c>
      <c r="C95" s="1">
        <v>100</v>
      </c>
      <c r="D95" s="1" t="s">
        <v>0</v>
      </c>
      <c r="E95" s="1">
        <v>7.1</v>
      </c>
      <c r="F95" s="1" t="s">
        <v>1</v>
      </c>
      <c r="G95" s="1">
        <v>29.2</v>
      </c>
      <c r="H95" s="1">
        <v>37.200000000000003</v>
      </c>
      <c r="I95" s="1">
        <v>22.4</v>
      </c>
      <c r="J95" s="1">
        <v>11.1</v>
      </c>
      <c r="K95" s="1">
        <v>1560</v>
      </c>
      <c r="L95" s="1">
        <v>613</v>
      </c>
      <c r="M95" s="1">
        <v>6.47</v>
      </c>
      <c r="N95" s="1">
        <v>4.0599999999999996</v>
      </c>
      <c r="O95" s="1">
        <v>173</v>
      </c>
      <c r="P95" s="1">
        <v>123</v>
      </c>
      <c r="Q95" s="1">
        <v>215</v>
      </c>
      <c r="R95" s="1">
        <v>142</v>
      </c>
      <c r="S95" s="1">
        <v>1410</v>
      </c>
      <c r="T95" s="1">
        <v>205</v>
      </c>
      <c r="U95" s="1">
        <v>0.54200000000000004</v>
      </c>
      <c r="V95" s="1">
        <v>18.5</v>
      </c>
      <c r="X95" t="str">
        <f t="shared" si="5"/>
        <v>RHS 180x100x7.1 #</v>
      </c>
      <c r="Y95">
        <f t="shared" si="6"/>
        <v>0.18</v>
      </c>
      <c r="Z95">
        <f t="shared" si="7"/>
        <v>0.1</v>
      </c>
      <c r="AA95">
        <f t="shared" si="8"/>
        <v>7.0999999999999995E-3</v>
      </c>
      <c r="AB95">
        <f t="shared" si="9"/>
        <v>7.0999999999999995E-3</v>
      </c>
    </row>
    <row r="96" spans="1:28" x14ac:dyDescent="0.3">
      <c r="A96" s="1">
        <v>180</v>
      </c>
      <c r="B96" s="1" t="s">
        <v>0</v>
      </c>
      <c r="C96" s="1">
        <v>100</v>
      </c>
      <c r="D96" s="1" t="s">
        <v>0</v>
      </c>
      <c r="E96" s="1">
        <v>8</v>
      </c>
      <c r="F96" s="1" t="s">
        <v>1</v>
      </c>
      <c r="G96" s="1">
        <v>32.6</v>
      </c>
      <c r="H96" s="1">
        <v>41.6</v>
      </c>
      <c r="I96" s="1">
        <v>19.5</v>
      </c>
      <c r="J96" s="1">
        <v>9.5</v>
      </c>
      <c r="K96" s="1">
        <v>1710</v>
      </c>
      <c r="L96" s="1">
        <v>671</v>
      </c>
      <c r="M96" s="1">
        <v>6.42</v>
      </c>
      <c r="N96" s="1">
        <v>4.0199999999999996</v>
      </c>
      <c r="O96" s="1">
        <v>190</v>
      </c>
      <c r="P96" s="1">
        <v>134</v>
      </c>
      <c r="Q96" s="1">
        <v>239</v>
      </c>
      <c r="R96" s="1">
        <v>157</v>
      </c>
      <c r="S96" s="1">
        <v>1560</v>
      </c>
      <c r="T96" s="1">
        <v>224</v>
      </c>
      <c r="U96" s="1">
        <v>0.53900000000000003</v>
      </c>
      <c r="V96" s="1">
        <v>16.5</v>
      </c>
      <c r="X96" t="str">
        <f t="shared" si="5"/>
        <v>RHS 180x100x8 #</v>
      </c>
      <c r="Y96">
        <f t="shared" si="6"/>
        <v>0.18</v>
      </c>
      <c r="Z96">
        <f t="shared" si="7"/>
        <v>0.1</v>
      </c>
      <c r="AA96">
        <f t="shared" si="8"/>
        <v>8.0000000000000002E-3</v>
      </c>
      <c r="AB96">
        <f t="shared" si="9"/>
        <v>8.0000000000000002E-3</v>
      </c>
    </row>
    <row r="97" spans="1:28" x14ac:dyDescent="0.3">
      <c r="A97" s="1">
        <v>180</v>
      </c>
      <c r="B97" s="1" t="s">
        <v>0</v>
      </c>
      <c r="C97" s="1">
        <v>100</v>
      </c>
      <c r="D97" s="1" t="s">
        <v>0</v>
      </c>
      <c r="E97" s="1">
        <v>8.8000000000000007</v>
      </c>
      <c r="F97" s="1" t="s">
        <v>1</v>
      </c>
      <c r="G97" s="1">
        <v>35.6</v>
      </c>
      <c r="H97" s="1">
        <v>45.4</v>
      </c>
      <c r="I97" s="1">
        <v>17.5</v>
      </c>
      <c r="J97" s="1">
        <v>8.36</v>
      </c>
      <c r="K97" s="1">
        <v>1850</v>
      </c>
      <c r="L97" s="1">
        <v>720</v>
      </c>
      <c r="M97" s="1">
        <v>6.38</v>
      </c>
      <c r="N97" s="1">
        <v>3.98</v>
      </c>
      <c r="O97" s="1">
        <v>205</v>
      </c>
      <c r="P97" s="1">
        <v>144</v>
      </c>
      <c r="Q97" s="1">
        <v>259</v>
      </c>
      <c r="R97" s="1">
        <v>170</v>
      </c>
      <c r="S97" s="1">
        <v>1690</v>
      </c>
      <c r="T97" s="1">
        <v>240</v>
      </c>
      <c r="U97" s="1">
        <v>0.53700000000000003</v>
      </c>
      <c r="V97" s="1">
        <v>15.1</v>
      </c>
      <c r="X97" t="str">
        <f t="shared" si="5"/>
        <v>RHS 180x100x8.8 #</v>
      </c>
      <c r="Y97">
        <f t="shared" si="6"/>
        <v>0.18</v>
      </c>
      <c r="Z97">
        <f t="shared" si="7"/>
        <v>0.1</v>
      </c>
      <c r="AA97">
        <f t="shared" si="8"/>
        <v>8.8000000000000005E-3</v>
      </c>
      <c r="AB97">
        <f t="shared" si="9"/>
        <v>8.8000000000000005E-3</v>
      </c>
    </row>
    <row r="98" spans="1:28" x14ac:dyDescent="0.3">
      <c r="A98" s="1">
        <v>180</v>
      </c>
      <c r="B98" s="1" t="s">
        <v>0</v>
      </c>
      <c r="C98" s="1">
        <v>100</v>
      </c>
      <c r="D98" s="1" t="s">
        <v>0</v>
      </c>
      <c r="E98" s="1">
        <v>10</v>
      </c>
      <c r="F98" s="1" t="s">
        <v>1</v>
      </c>
      <c r="G98" s="1">
        <v>40</v>
      </c>
      <c r="H98" s="1">
        <v>50.9</v>
      </c>
      <c r="I98" s="1">
        <v>15</v>
      </c>
      <c r="J98" s="1">
        <v>7</v>
      </c>
      <c r="K98" s="1">
        <v>2040</v>
      </c>
      <c r="L98" s="1">
        <v>787</v>
      </c>
      <c r="M98" s="1">
        <v>6.32</v>
      </c>
      <c r="N98" s="1">
        <v>3.93</v>
      </c>
      <c r="O98" s="1">
        <v>226</v>
      </c>
      <c r="P98" s="1">
        <v>157</v>
      </c>
      <c r="Q98" s="1">
        <v>288</v>
      </c>
      <c r="R98" s="1">
        <v>188</v>
      </c>
      <c r="S98" s="1">
        <v>1860</v>
      </c>
      <c r="T98" s="1">
        <v>263</v>
      </c>
      <c r="U98" s="1">
        <v>0.53400000000000003</v>
      </c>
      <c r="V98" s="1">
        <v>13.4</v>
      </c>
      <c r="X98" t="str">
        <f t="shared" si="5"/>
        <v>RHS 180x100x10 #</v>
      </c>
      <c r="Y98">
        <f t="shared" si="6"/>
        <v>0.18</v>
      </c>
      <c r="Z98">
        <f t="shared" si="7"/>
        <v>0.1</v>
      </c>
      <c r="AA98">
        <f t="shared" si="8"/>
        <v>0.01</v>
      </c>
      <c r="AB98">
        <f t="shared" si="9"/>
        <v>0.01</v>
      </c>
    </row>
    <row r="99" spans="1:28" x14ac:dyDescent="0.3">
      <c r="A99" s="1">
        <v>180</v>
      </c>
      <c r="B99" s="1" t="s">
        <v>0</v>
      </c>
      <c r="C99" s="1">
        <v>100</v>
      </c>
      <c r="D99" s="1" t="s">
        <v>0</v>
      </c>
      <c r="E99" s="1">
        <v>12.5</v>
      </c>
      <c r="F99" s="1" t="s">
        <v>1</v>
      </c>
      <c r="G99" s="1">
        <v>48.7</v>
      </c>
      <c r="H99" s="1">
        <v>62.1</v>
      </c>
      <c r="I99" s="1">
        <v>11.4</v>
      </c>
      <c r="J99" s="1">
        <v>5</v>
      </c>
      <c r="K99" s="1">
        <v>2390</v>
      </c>
      <c r="L99" s="1">
        <v>908</v>
      </c>
      <c r="M99" s="1">
        <v>6.2</v>
      </c>
      <c r="N99" s="1">
        <v>3.82</v>
      </c>
      <c r="O99" s="1">
        <v>265</v>
      </c>
      <c r="P99" s="1">
        <v>182</v>
      </c>
      <c r="Q99" s="1">
        <v>344</v>
      </c>
      <c r="R99" s="1">
        <v>223</v>
      </c>
      <c r="S99" s="1">
        <v>2190</v>
      </c>
      <c r="T99" s="1">
        <v>303</v>
      </c>
      <c r="U99" s="1">
        <v>0.52800000000000002</v>
      </c>
      <c r="V99" s="1">
        <v>10.8</v>
      </c>
      <c r="X99" t="str">
        <f t="shared" si="5"/>
        <v>RHS 180x100x12.5 #</v>
      </c>
      <c r="Y99">
        <f t="shared" si="6"/>
        <v>0.18</v>
      </c>
      <c r="Z99">
        <f t="shared" si="7"/>
        <v>0.1</v>
      </c>
      <c r="AA99">
        <f t="shared" si="8"/>
        <v>1.2500000000000001E-2</v>
      </c>
      <c r="AB99">
        <f t="shared" si="9"/>
        <v>1.2500000000000001E-2</v>
      </c>
    </row>
    <row r="100" spans="1:28" x14ac:dyDescent="0.3">
      <c r="A100" s="1">
        <v>200</v>
      </c>
      <c r="B100" s="1" t="s">
        <v>0</v>
      </c>
      <c r="C100" s="1">
        <v>100</v>
      </c>
      <c r="D100" s="1" t="s">
        <v>0</v>
      </c>
      <c r="E100" s="1">
        <v>4</v>
      </c>
      <c r="F100" s="1" t="s">
        <v>1</v>
      </c>
      <c r="G100" s="1">
        <v>18.2</v>
      </c>
      <c r="H100" s="1">
        <v>23.2</v>
      </c>
      <c r="I100" s="1">
        <v>47</v>
      </c>
      <c r="J100" s="1">
        <v>22</v>
      </c>
      <c r="K100" s="1">
        <v>1220</v>
      </c>
      <c r="L100" s="1">
        <v>416</v>
      </c>
      <c r="M100" s="1">
        <v>7.26</v>
      </c>
      <c r="N100" s="1">
        <v>4.24</v>
      </c>
      <c r="O100" s="1">
        <v>122</v>
      </c>
      <c r="P100" s="1">
        <v>83.2</v>
      </c>
      <c r="Q100" s="1">
        <v>150</v>
      </c>
      <c r="R100" s="1">
        <v>92.8</v>
      </c>
      <c r="S100" s="1">
        <v>983</v>
      </c>
      <c r="T100" s="1">
        <v>142</v>
      </c>
      <c r="U100" s="1">
        <v>0.59</v>
      </c>
      <c r="V100" s="1">
        <v>32.4</v>
      </c>
      <c r="X100" t="str">
        <f t="shared" si="5"/>
        <v>RHS 200x100x4 #</v>
      </c>
      <c r="Y100">
        <f t="shared" si="6"/>
        <v>0.2</v>
      </c>
      <c r="Z100">
        <f t="shared" si="7"/>
        <v>0.1</v>
      </c>
      <c r="AA100">
        <f t="shared" si="8"/>
        <v>4.0000000000000001E-3</v>
      </c>
      <c r="AB100">
        <f t="shared" si="9"/>
        <v>4.0000000000000001E-3</v>
      </c>
    </row>
    <row r="101" spans="1:28" x14ac:dyDescent="0.3">
      <c r="A101" s="1">
        <v>200</v>
      </c>
      <c r="B101" s="1" t="s">
        <v>0</v>
      </c>
      <c r="C101" s="1">
        <v>100</v>
      </c>
      <c r="D101" s="1" t="s">
        <v>0</v>
      </c>
      <c r="E101" s="1">
        <v>5</v>
      </c>
      <c r="F101" s="1"/>
      <c r="G101" s="1">
        <v>22.6</v>
      </c>
      <c r="H101" s="1">
        <v>28.7</v>
      </c>
      <c r="I101" s="1">
        <v>37</v>
      </c>
      <c r="J101" s="1">
        <v>17</v>
      </c>
      <c r="K101" s="1">
        <v>1500</v>
      </c>
      <c r="L101" s="1">
        <v>505</v>
      </c>
      <c r="M101" s="1">
        <v>7.21</v>
      </c>
      <c r="N101" s="1">
        <v>4.1900000000000004</v>
      </c>
      <c r="O101" s="1">
        <v>149</v>
      </c>
      <c r="P101" s="1">
        <v>101</v>
      </c>
      <c r="Q101" s="1">
        <v>185</v>
      </c>
      <c r="R101" s="1">
        <v>114</v>
      </c>
      <c r="S101" s="1">
        <v>1200</v>
      </c>
      <c r="T101" s="1">
        <v>172</v>
      </c>
      <c r="U101" s="1">
        <v>0.58699999999999997</v>
      </c>
      <c r="V101" s="1">
        <v>26</v>
      </c>
      <c r="X101" t="str">
        <f t="shared" si="5"/>
        <v>RHS 200x100x5</v>
      </c>
      <c r="Y101">
        <f t="shared" si="6"/>
        <v>0.2</v>
      </c>
      <c r="Z101">
        <f t="shared" si="7"/>
        <v>0.1</v>
      </c>
      <c r="AA101">
        <f t="shared" si="8"/>
        <v>5.0000000000000001E-3</v>
      </c>
      <c r="AB101">
        <f t="shared" si="9"/>
        <v>5.0000000000000001E-3</v>
      </c>
    </row>
    <row r="102" spans="1:28" x14ac:dyDescent="0.3">
      <c r="A102" s="1">
        <v>200</v>
      </c>
      <c r="B102" s="1" t="s">
        <v>0</v>
      </c>
      <c r="C102" s="1">
        <v>100</v>
      </c>
      <c r="D102" s="1" t="s">
        <v>0</v>
      </c>
      <c r="E102" s="1">
        <v>6.3</v>
      </c>
      <c r="F102" s="1"/>
      <c r="G102" s="1">
        <v>28.1</v>
      </c>
      <c r="H102" s="1">
        <v>35.799999999999997</v>
      </c>
      <c r="I102" s="1">
        <v>28.7</v>
      </c>
      <c r="J102" s="1">
        <v>12.9</v>
      </c>
      <c r="K102" s="1">
        <v>1830</v>
      </c>
      <c r="L102" s="1">
        <v>613</v>
      </c>
      <c r="M102" s="1">
        <v>7.15</v>
      </c>
      <c r="N102" s="1">
        <v>4.1399999999999997</v>
      </c>
      <c r="O102" s="1">
        <v>183</v>
      </c>
      <c r="P102" s="1">
        <v>123</v>
      </c>
      <c r="Q102" s="1">
        <v>228</v>
      </c>
      <c r="R102" s="1">
        <v>140</v>
      </c>
      <c r="S102" s="1">
        <v>1480</v>
      </c>
      <c r="T102" s="1">
        <v>208</v>
      </c>
      <c r="U102" s="1">
        <v>0.58399999999999996</v>
      </c>
      <c r="V102" s="1">
        <v>20.8</v>
      </c>
      <c r="X102" t="str">
        <f t="shared" si="5"/>
        <v>RHS 200x100x6.3</v>
      </c>
      <c r="Y102">
        <f t="shared" si="6"/>
        <v>0.2</v>
      </c>
      <c r="Z102">
        <f t="shared" si="7"/>
        <v>0.1</v>
      </c>
      <c r="AA102">
        <f t="shared" si="8"/>
        <v>6.3E-3</v>
      </c>
      <c r="AB102">
        <f t="shared" si="9"/>
        <v>6.3E-3</v>
      </c>
    </row>
    <row r="103" spans="1:28" x14ac:dyDescent="0.3">
      <c r="A103" s="1">
        <v>200</v>
      </c>
      <c r="B103" s="1" t="s">
        <v>0</v>
      </c>
      <c r="C103" s="1">
        <v>100</v>
      </c>
      <c r="D103" s="1" t="s">
        <v>0</v>
      </c>
      <c r="E103" s="1">
        <v>7.1</v>
      </c>
      <c r="F103" s="1" t="s">
        <v>1</v>
      </c>
      <c r="G103" s="1">
        <v>31.4</v>
      </c>
      <c r="H103" s="1">
        <v>40</v>
      </c>
      <c r="I103" s="1">
        <v>25.2</v>
      </c>
      <c r="J103" s="1">
        <v>11.1</v>
      </c>
      <c r="K103" s="1">
        <v>2020</v>
      </c>
      <c r="L103" s="1">
        <v>674</v>
      </c>
      <c r="M103" s="1">
        <v>7.11</v>
      </c>
      <c r="N103" s="1">
        <v>4.0999999999999996</v>
      </c>
      <c r="O103" s="1">
        <v>202</v>
      </c>
      <c r="P103" s="1">
        <v>135</v>
      </c>
      <c r="Q103" s="1">
        <v>254</v>
      </c>
      <c r="R103" s="1">
        <v>155</v>
      </c>
      <c r="S103" s="1">
        <v>1630</v>
      </c>
      <c r="T103" s="1">
        <v>229</v>
      </c>
      <c r="U103" s="1">
        <v>0.58199999999999996</v>
      </c>
      <c r="V103" s="1">
        <v>18.5</v>
      </c>
      <c r="X103" t="str">
        <f t="shared" si="5"/>
        <v>RHS 200x100x7.1 #</v>
      </c>
      <c r="Y103">
        <f t="shared" si="6"/>
        <v>0.2</v>
      </c>
      <c r="Z103">
        <f t="shared" si="7"/>
        <v>0.1</v>
      </c>
      <c r="AA103">
        <f t="shared" si="8"/>
        <v>7.0999999999999995E-3</v>
      </c>
      <c r="AB103">
        <f t="shared" si="9"/>
        <v>7.0999999999999995E-3</v>
      </c>
    </row>
    <row r="104" spans="1:28" x14ac:dyDescent="0.3">
      <c r="A104" s="1">
        <v>200</v>
      </c>
      <c r="B104" s="1" t="s">
        <v>0</v>
      </c>
      <c r="C104" s="1">
        <v>100</v>
      </c>
      <c r="D104" s="1" t="s">
        <v>0</v>
      </c>
      <c r="E104" s="1">
        <v>8</v>
      </c>
      <c r="F104" s="1"/>
      <c r="G104" s="1">
        <v>35.1</v>
      </c>
      <c r="H104" s="1">
        <v>44.8</v>
      </c>
      <c r="I104" s="1">
        <v>22</v>
      </c>
      <c r="J104" s="1">
        <v>9.5</v>
      </c>
      <c r="K104" s="1">
        <v>2230</v>
      </c>
      <c r="L104" s="1">
        <v>739</v>
      </c>
      <c r="M104" s="1">
        <v>7.06</v>
      </c>
      <c r="N104" s="1">
        <v>4.0599999999999996</v>
      </c>
      <c r="O104" s="1">
        <v>223</v>
      </c>
      <c r="P104" s="1">
        <v>148</v>
      </c>
      <c r="Q104" s="1">
        <v>282</v>
      </c>
      <c r="R104" s="1">
        <v>172</v>
      </c>
      <c r="S104" s="1">
        <v>1800</v>
      </c>
      <c r="T104" s="1">
        <v>251</v>
      </c>
      <c r="U104" s="1">
        <v>0.57899999999999996</v>
      </c>
      <c r="V104" s="1">
        <v>16.5</v>
      </c>
      <c r="X104" t="str">
        <f t="shared" si="5"/>
        <v>RHS 200x100x8</v>
      </c>
      <c r="Y104">
        <f t="shared" si="6"/>
        <v>0.2</v>
      </c>
      <c r="Z104">
        <f t="shared" si="7"/>
        <v>0.1</v>
      </c>
      <c r="AA104">
        <f t="shared" si="8"/>
        <v>8.0000000000000002E-3</v>
      </c>
      <c r="AB104">
        <f t="shared" si="9"/>
        <v>8.0000000000000002E-3</v>
      </c>
    </row>
    <row r="105" spans="1:28" x14ac:dyDescent="0.3">
      <c r="A105" s="1">
        <v>200</v>
      </c>
      <c r="B105" s="1" t="s">
        <v>0</v>
      </c>
      <c r="C105" s="1">
        <v>100</v>
      </c>
      <c r="D105" s="1" t="s">
        <v>0</v>
      </c>
      <c r="E105" s="1">
        <v>8.8000000000000007</v>
      </c>
      <c r="F105" s="1" t="s">
        <v>1</v>
      </c>
      <c r="G105" s="1">
        <v>38.4</v>
      </c>
      <c r="H105" s="1">
        <v>48.9</v>
      </c>
      <c r="I105" s="1">
        <v>19.7</v>
      </c>
      <c r="J105" s="1">
        <v>8.36</v>
      </c>
      <c r="K105" s="1">
        <v>2410</v>
      </c>
      <c r="L105" s="1">
        <v>793</v>
      </c>
      <c r="M105" s="1">
        <v>7.02</v>
      </c>
      <c r="N105" s="1">
        <v>4.03</v>
      </c>
      <c r="O105" s="1">
        <v>241</v>
      </c>
      <c r="P105" s="1">
        <v>159</v>
      </c>
      <c r="Q105" s="1">
        <v>306</v>
      </c>
      <c r="R105" s="1">
        <v>186</v>
      </c>
      <c r="S105" s="1">
        <v>1950</v>
      </c>
      <c r="T105" s="1">
        <v>270</v>
      </c>
      <c r="U105" s="1">
        <v>0.57699999999999996</v>
      </c>
      <c r="V105" s="1">
        <v>15.1</v>
      </c>
      <c r="X105" t="str">
        <f t="shared" si="5"/>
        <v>RHS 200x100x8.8 #</v>
      </c>
      <c r="Y105">
        <f t="shared" si="6"/>
        <v>0.2</v>
      </c>
      <c r="Z105">
        <f t="shared" si="7"/>
        <v>0.1</v>
      </c>
      <c r="AA105">
        <f t="shared" si="8"/>
        <v>8.8000000000000005E-3</v>
      </c>
      <c r="AB105">
        <f t="shared" si="9"/>
        <v>8.8000000000000005E-3</v>
      </c>
    </row>
    <row r="106" spans="1:28" x14ac:dyDescent="0.3">
      <c r="A106" s="1">
        <v>200</v>
      </c>
      <c r="B106" s="1" t="s">
        <v>0</v>
      </c>
      <c r="C106" s="1">
        <v>100</v>
      </c>
      <c r="D106" s="1" t="s">
        <v>0</v>
      </c>
      <c r="E106" s="1">
        <v>10</v>
      </c>
      <c r="F106" s="1"/>
      <c r="G106" s="1">
        <v>43.1</v>
      </c>
      <c r="H106" s="1">
        <v>54.9</v>
      </c>
      <c r="I106" s="1">
        <v>17</v>
      </c>
      <c r="J106" s="1">
        <v>7</v>
      </c>
      <c r="K106" s="1">
        <v>2660</v>
      </c>
      <c r="L106" s="1">
        <v>869</v>
      </c>
      <c r="M106" s="1">
        <v>6.96</v>
      </c>
      <c r="N106" s="1">
        <v>3.98</v>
      </c>
      <c r="O106" s="1">
        <v>266</v>
      </c>
      <c r="P106" s="1">
        <v>174</v>
      </c>
      <c r="Q106" s="1">
        <v>341</v>
      </c>
      <c r="R106" s="1">
        <v>206</v>
      </c>
      <c r="S106" s="1">
        <v>2160</v>
      </c>
      <c r="T106" s="1">
        <v>295</v>
      </c>
      <c r="U106" s="1">
        <v>0.57399999999999995</v>
      </c>
      <c r="V106" s="1">
        <v>13.3</v>
      </c>
      <c r="X106" t="str">
        <f t="shared" si="5"/>
        <v>RHS 200x100x10</v>
      </c>
      <c r="Y106">
        <f t="shared" si="6"/>
        <v>0.2</v>
      </c>
      <c r="Z106">
        <f t="shared" si="7"/>
        <v>0.1</v>
      </c>
      <c r="AA106">
        <f t="shared" si="8"/>
        <v>0.01</v>
      </c>
      <c r="AB106">
        <f t="shared" si="9"/>
        <v>0.01</v>
      </c>
    </row>
    <row r="107" spans="1:28" x14ac:dyDescent="0.3">
      <c r="A107" s="1">
        <v>200</v>
      </c>
      <c r="B107" s="1" t="s">
        <v>0</v>
      </c>
      <c r="C107" s="1">
        <v>100</v>
      </c>
      <c r="D107" s="1" t="s">
        <v>0</v>
      </c>
      <c r="E107" s="1">
        <v>12.5</v>
      </c>
      <c r="F107" s="1"/>
      <c r="G107" s="1">
        <v>52.7</v>
      </c>
      <c r="H107" s="1">
        <v>67.099999999999994</v>
      </c>
      <c r="I107" s="1">
        <v>13</v>
      </c>
      <c r="J107" s="1">
        <v>5</v>
      </c>
      <c r="K107" s="1">
        <v>3140</v>
      </c>
      <c r="L107" s="1">
        <v>1000</v>
      </c>
      <c r="M107" s="1">
        <v>6.84</v>
      </c>
      <c r="N107" s="1">
        <v>3.87</v>
      </c>
      <c r="O107" s="1">
        <v>314</v>
      </c>
      <c r="P107" s="1">
        <v>201</v>
      </c>
      <c r="Q107" s="1">
        <v>408</v>
      </c>
      <c r="R107" s="1">
        <v>245</v>
      </c>
      <c r="S107" s="1">
        <v>2540</v>
      </c>
      <c r="T107" s="1">
        <v>341</v>
      </c>
      <c r="U107" s="1">
        <v>0.56799999999999995</v>
      </c>
      <c r="V107" s="1">
        <v>10.8</v>
      </c>
      <c r="X107" t="str">
        <f t="shared" si="5"/>
        <v>RHS 200x100x12.5</v>
      </c>
      <c r="Y107">
        <f t="shared" si="6"/>
        <v>0.2</v>
      </c>
      <c r="Z107">
        <f t="shared" si="7"/>
        <v>0.1</v>
      </c>
      <c r="AA107">
        <f t="shared" si="8"/>
        <v>1.2500000000000001E-2</v>
      </c>
      <c r="AB107">
        <f t="shared" si="9"/>
        <v>1.2500000000000001E-2</v>
      </c>
    </row>
    <row r="108" spans="1:28" x14ac:dyDescent="0.3">
      <c r="A108" s="1">
        <v>200</v>
      </c>
      <c r="B108" s="1" t="s">
        <v>0</v>
      </c>
      <c r="C108" s="1">
        <v>100</v>
      </c>
      <c r="D108" s="1" t="s">
        <v>0</v>
      </c>
      <c r="E108" s="1">
        <v>14.2</v>
      </c>
      <c r="F108" s="1" t="s">
        <v>1</v>
      </c>
      <c r="G108" s="1">
        <v>58.9</v>
      </c>
      <c r="H108" s="1">
        <v>75</v>
      </c>
      <c r="I108" s="1">
        <v>11.1</v>
      </c>
      <c r="J108" s="1">
        <v>4.04</v>
      </c>
      <c r="K108" s="1">
        <v>3420</v>
      </c>
      <c r="L108" s="1">
        <v>1080</v>
      </c>
      <c r="M108" s="1">
        <v>6.75</v>
      </c>
      <c r="N108" s="1">
        <v>3.8</v>
      </c>
      <c r="O108" s="1">
        <v>342</v>
      </c>
      <c r="P108" s="1">
        <v>216</v>
      </c>
      <c r="Q108" s="1">
        <v>450</v>
      </c>
      <c r="R108" s="1">
        <v>268</v>
      </c>
      <c r="S108" s="1">
        <v>2770</v>
      </c>
      <c r="T108" s="1">
        <v>368</v>
      </c>
      <c r="U108" s="1">
        <v>0.56299999999999994</v>
      </c>
      <c r="V108" s="1">
        <v>9.57</v>
      </c>
      <c r="X108" t="str">
        <f t="shared" si="5"/>
        <v>RHS 200x100x14.2 #</v>
      </c>
      <c r="Y108">
        <f t="shared" si="6"/>
        <v>0.2</v>
      </c>
      <c r="Z108">
        <f t="shared" si="7"/>
        <v>0.1</v>
      </c>
      <c r="AA108">
        <f t="shared" si="8"/>
        <v>1.4199999999999999E-2</v>
      </c>
      <c r="AB108">
        <f t="shared" si="9"/>
        <v>1.4199999999999999E-2</v>
      </c>
    </row>
    <row r="109" spans="1:28" x14ac:dyDescent="0.3">
      <c r="A109" s="1">
        <v>200</v>
      </c>
      <c r="B109" s="1" t="s">
        <v>0</v>
      </c>
      <c r="C109" s="1">
        <v>100</v>
      </c>
      <c r="D109" s="1" t="s">
        <v>0</v>
      </c>
      <c r="E109" s="1">
        <v>16</v>
      </c>
      <c r="F109" s="1" t="s">
        <v>4</v>
      </c>
      <c r="G109" s="1">
        <v>65.2</v>
      </c>
      <c r="H109" s="1">
        <v>83</v>
      </c>
      <c r="I109" s="1">
        <v>9.5</v>
      </c>
      <c r="J109" s="1">
        <v>3.25</v>
      </c>
      <c r="K109" s="1">
        <v>3680</v>
      </c>
      <c r="L109" s="1">
        <v>1150</v>
      </c>
      <c r="M109" s="1">
        <v>6.66</v>
      </c>
      <c r="N109" s="1">
        <v>3.72</v>
      </c>
      <c r="O109" s="1">
        <v>368</v>
      </c>
      <c r="P109" s="1">
        <v>229</v>
      </c>
      <c r="Q109" s="1">
        <v>491</v>
      </c>
      <c r="R109" s="1">
        <v>290</v>
      </c>
      <c r="S109" s="1">
        <v>2980</v>
      </c>
      <c r="T109" s="1">
        <v>391</v>
      </c>
      <c r="U109" s="1">
        <v>0.55900000000000005</v>
      </c>
      <c r="V109" s="1">
        <v>8.5500000000000007</v>
      </c>
      <c r="X109" t="str">
        <f t="shared" si="5"/>
        <v>RHS 200x100x16 # r</v>
      </c>
      <c r="Y109">
        <f t="shared" si="6"/>
        <v>0.2</v>
      </c>
      <c r="Z109">
        <f t="shared" si="7"/>
        <v>0.1</v>
      </c>
      <c r="AA109">
        <f t="shared" si="8"/>
        <v>1.6E-2</v>
      </c>
      <c r="AB109">
        <f t="shared" si="9"/>
        <v>1.6E-2</v>
      </c>
    </row>
    <row r="110" spans="1:28" x14ac:dyDescent="0.3">
      <c r="A110" s="1">
        <v>200</v>
      </c>
      <c r="B110" s="1" t="s">
        <v>0</v>
      </c>
      <c r="C110" s="1">
        <v>120</v>
      </c>
      <c r="D110" s="1" t="s">
        <v>0</v>
      </c>
      <c r="E110" s="1">
        <v>5</v>
      </c>
      <c r="F110" s="1" t="s">
        <v>1</v>
      </c>
      <c r="G110" s="1">
        <v>24.1</v>
      </c>
      <c r="H110" s="1">
        <v>30.7</v>
      </c>
      <c r="I110" s="1">
        <v>37</v>
      </c>
      <c r="J110" s="1">
        <v>21</v>
      </c>
      <c r="K110" s="1">
        <v>1690</v>
      </c>
      <c r="L110" s="1">
        <v>762</v>
      </c>
      <c r="M110" s="1">
        <v>7.4</v>
      </c>
      <c r="N110" s="1">
        <v>4.9800000000000004</v>
      </c>
      <c r="O110" s="1">
        <v>168</v>
      </c>
      <c r="P110" s="1">
        <v>127</v>
      </c>
      <c r="Q110" s="1">
        <v>205</v>
      </c>
      <c r="R110" s="1">
        <v>144</v>
      </c>
      <c r="S110" s="1">
        <v>1650</v>
      </c>
      <c r="T110" s="1">
        <v>210</v>
      </c>
      <c r="U110" s="1">
        <v>0.627</v>
      </c>
      <c r="V110" s="1">
        <v>26</v>
      </c>
      <c r="X110" t="str">
        <f t="shared" si="5"/>
        <v>RHS 200x120x5 #</v>
      </c>
      <c r="Y110">
        <f t="shared" si="6"/>
        <v>0.2</v>
      </c>
      <c r="Z110">
        <f t="shared" si="7"/>
        <v>0.12</v>
      </c>
      <c r="AA110">
        <f t="shared" si="8"/>
        <v>5.0000000000000001E-3</v>
      </c>
      <c r="AB110">
        <f t="shared" si="9"/>
        <v>5.0000000000000001E-3</v>
      </c>
    </row>
    <row r="111" spans="1:28" x14ac:dyDescent="0.3">
      <c r="A111" s="1">
        <v>200</v>
      </c>
      <c r="B111" s="1" t="s">
        <v>0</v>
      </c>
      <c r="C111" s="1">
        <v>120</v>
      </c>
      <c r="D111" s="1" t="s">
        <v>0</v>
      </c>
      <c r="E111" s="1">
        <v>6.3</v>
      </c>
      <c r="F111" s="1"/>
      <c r="G111" s="1">
        <v>30.1</v>
      </c>
      <c r="H111" s="1">
        <v>38.299999999999997</v>
      </c>
      <c r="I111" s="1">
        <v>28.7</v>
      </c>
      <c r="J111" s="1">
        <v>16</v>
      </c>
      <c r="K111" s="1">
        <v>2070</v>
      </c>
      <c r="L111" s="1">
        <v>929</v>
      </c>
      <c r="M111" s="1">
        <v>7.34</v>
      </c>
      <c r="N111" s="1">
        <v>4.92</v>
      </c>
      <c r="O111" s="1">
        <v>207</v>
      </c>
      <c r="P111" s="1">
        <v>155</v>
      </c>
      <c r="Q111" s="1">
        <v>253</v>
      </c>
      <c r="R111" s="1">
        <v>177</v>
      </c>
      <c r="S111" s="1">
        <v>2030</v>
      </c>
      <c r="T111" s="1">
        <v>255</v>
      </c>
      <c r="U111" s="1">
        <v>0.624</v>
      </c>
      <c r="V111" s="1">
        <v>20.8</v>
      </c>
      <c r="X111" t="str">
        <f t="shared" si="5"/>
        <v>RHS 200x120x6.3</v>
      </c>
      <c r="Y111">
        <f t="shared" si="6"/>
        <v>0.2</v>
      </c>
      <c r="Z111">
        <f t="shared" si="7"/>
        <v>0.12</v>
      </c>
      <c r="AA111">
        <f t="shared" si="8"/>
        <v>6.3E-3</v>
      </c>
      <c r="AB111">
        <f t="shared" si="9"/>
        <v>6.3E-3</v>
      </c>
    </row>
    <row r="112" spans="1:28" x14ac:dyDescent="0.3">
      <c r="A112" s="1">
        <v>200</v>
      </c>
      <c r="B112" s="1" t="s">
        <v>0</v>
      </c>
      <c r="C112" s="1">
        <v>120</v>
      </c>
      <c r="D112" s="1" t="s">
        <v>0</v>
      </c>
      <c r="E112" s="1">
        <v>7.1</v>
      </c>
      <c r="F112" s="1" t="s">
        <v>1</v>
      </c>
      <c r="G112" s="1">
        <v>33.700000000000003</v>
      </c>
      <c r="H112" s="1">
        <v>42.9</v>
      </c>
      <c r="I112" s="1">
        <v>25.2</v>
      </c>
      <c r="J112" s="1">
        <v>13.9</v>
      </c>
      <c r="K112" s="1">
        <v>2290</v>
      </c>
      <c r="L112" s="1">
        <v>1030</v>
      </c>
      <c r="M112" s="1">
        <v>7.3</v>
      </c>
      <c r="N112" s="1">
        <v>4.8899999999999997</v>
      </c>
      <c r="O112" s="1">
        <v>229</v>
      </c>
      <c r="P112" s="1">
        <v>171</v>
      </c>
      <c r="Q112" s="1">
        <v>281</v>
      </c>
      <c r="R112" s="1">
        <v>197</v>
      </c>
      <c r="S112" s="1">
        <v>2250</v>
      </c>
      <c r="T112" s="1">
        <v>282</v>
      </c>
      <c r="U112" s="1">
        <v>0.622</v>
      </c>
      <c r="V112" s="1">
        <v>18.5</v>
      </c>
      <c r="X112" t="str">
        <f t="shared" si="5"/>
        <v>RHS 200x120x7.1 #</v>
      </c>
      <c r="Y112">
        <f t="shared" si="6"/>
        <v>0.2</v>
      </c>
      <c r="Z112">
        <f t="shared" si="7"/>
        <v>0.12</v>
      </c>
      <c r="AA112">
        <f t="shared" si="8"/>
        <v>7.0999999999999995E-3</v>
      </c>
      <c r="AB112">
        <f t="shared" si="9"/>
        <v>7.0999999999999995E-3</v>
      </c>
    </row>
    <row r="113" spans="1:28" x14ac:dyDescent="0.3">
      <c r="A113" s="1">
        <v>200</v>
      </c>
      <c r="B113" s="1" t="s">
        <v>0</v>
      </c>
      <c r="C113" s="1">
        <v>120</v>
      </c>
      <c r="D113" s="1" t="s">
        <v>0</v>
      </c>
      <c r="E113" s="1">
        <v>8</v>
      </c>
      <c r="F113" s="1"/>
      <c r="G113" s="1">
        <v>37.6</v>
      </c>
      <c r="H113" s="1">
        <v>48</v>
      </c>
      <c r="I113" s="1">
        <v>22</v>
      </c>
      <c r="J113" s="1">
        <v>12</v>
      </c>
      <c r="K113" s="1">
        <v>2530</v>
      </c>
      <c r="L113" s="1">
        <v>1130</v>
      </c>
      <c r="M113" s="1">
        <v>7.26</v>
      </c>
      <c r="N113" s="1">
        <v>4.8499999999999996</v>
      </c>
      <c r="O113" s="1">
        <v>253</v>
      </c>
      <c r="P113" s="1">
        <v>188</v>
      </c>
      <c r="Q113" s="1">
        <v>313</v>
      </c>
      <c r="R113" s="1">
        <v>218</v>
      </c>
      <c r="S113" s="1">
        <v>2500</v>
      </c>
      <c r="T113" s="1">
        <v>310</v>
      </c>
      <c r="U113" s="1">
        <v>0.61899999999999999</v>
      </c>
      <c r="V113" s="1">
        <v>16.5</v>
      </c>
      <c r="X113" t="str">
        <f t="shared" si="5"/>
        <v>RHS 200x120x8</v>
      </c>
      <c r="Y113">
        <f t="shared" si="6"/>
        <v>0.2</v>
      </c>
      <c r="Z113">
        <f t="shared" si="7"/>
        <v>0.12</v>
      </c>
      <c r="AA113">
        <f t="shared" si="8"/>
        <v>8.0000000000000002E-3</v>
      </c>
      <c r="AB113">
        <f t="shared" si="9"/>
        <v>8.0000000000000002E-3</v>
      </c>
    </row>
    <row r="114" spans="1:28" x14ac:dyDescent="0.3">
      <c r="A114" s="1">
        <v>200</v>
      </c>
      <c r="B114" s="1" t="s">
        <v>0</v>
      </c>
      <c r="C114" s="1">
        <v>120</v>
      </c>
      <c r="D114" s="1" t="s">
        <v>0</v>
      </c>
      <c r="E114" s="1">
        <v>8.8000000000000007</v>
      </c>
      <c r="F114" s="1" t="s">
        <v>1</v>
      </c>
      <c r="G114" s="1">
        <v>41.1</v>
      </c>
      <c r="H114" s="1">
        <v>52.4</v>
      </c>
      <c r="I114" s="1">
        <v>19.7</v>
      </c>
      <c r="J114" s="1">
        <v>10.6</v>
      </c>
      <c r="K114" s="1">
        <v>2730</v>
      </c>
      <c r="L114" s="1">
        <v>1220</v>
      </c>
      <c r="M114" s="1">
        <v>7.22</v>
      </c>
      <c r="N114" s="1">
        <v>4.82</v>
      </c>
      <c r="O114" s="1">
        <v>273</v>
      </c>
      <c r="P114" s="1">
        <v>203</v>
      </c>
      <c r="Q114" s="1">
        <v>340</v>
      </c>
      <c r="R114" s="1">
        <v>237</v>
      </c>
      <c r="S114" s="1">
        <v>2700</v>
      </c>
      <c r="T114" s="1">
        <v>334</v>
      </c>
      <c r="U114" s="1">
        <v>0.61699999999999999</v>
      </c>
      <c r="V114" s="1">
        <v>15</v>
      </c>
      <c r="X114" t="str">
        <f t="shared" si="5"/>
        <v>RHS 200x120x8.8 #</v>
      </c>
      <c r="Y114">
        <f t="shared" si="6"/>
        <v>0.2</v>
      </c>
      <c r="Z114">
        <f t="shared" si="7"/>
        <v>0.12</v>
      </c>
      <c r="AA114">
        <f t="shared" si="8"/>
        <v>8.8000000000000005E-3</v>
      </c>
      <c r="AB114">
        <f t="shared" si="9"/>
        <v>8.8000000000000005E-3</v>
      </c>
    </row>
    <row r="115" spans="1:28" x14ac:dyDescent="0.3">
      <c r="A115" s="1">
        <v>200</v>
      </c>
      <c r="B115" s="1" t="s">
        <v>0</v>
      </c>
      <c r="C115" s="1">
        <v>120</v>
      </c>
      <c r="D115" s="1" t="s">
        <v>0</v>
      </c>
      <c r="E115" s="1">
        <v>10</v>
      </c>
      <c r="F115" s="1"/>
      <c r="G115" s="1">
        <v>46.3</v>
      </c>
      <c r="H115" s="1">
        <v>58.9</v>
      </c>
      <c r="I115" s="1">
        <v>17</v>
      </c>
      <c r="J115" s="1">
        <v>9</v>
      </c>
      <c r="K115" s="1">
        <v>3030</v>
      </c>
      <c r="L115" s="1">
        <v>1340</v>
      </c>
      <c r="M115" s="1">
        <v>7.17</v>
      </c>
      <c r="N115" s="1">
        <v>4.76</v>
      </c>
      <c r="O115" s="1">
        <v>303</v>
      </c>
      <c r="P115" s="1">
        <v>223</v>
      </c>
      <c r="Q115" s="1">
        <v>379</v>
      </c>
      <c r="R115" s="1">
        <v>263</v>
      </c>
      <c r="S115" s="1">
        <v>3000</v>
      </c>
      <c r="T115" s="1">
        <v>367</v>
      </c>
      <c r="U115" s="1">
        <v>0.61399999999999999</v>
      </c>
      <c r="V115" s="1">
        <v>13.3</v>
      </c>
      <c r="X115" t="str">
        <f t="shared" si="5"/>
        <v>RHS 200x120x10</v>
      </c>
      <c r="Y115">
        <f t="shared" si="6"/>
        <v>0.2</v>
      </c>
      <c r="Z115">
        <f t="shared" si="7"/>
        <v>0.12</v>
      </c>
      <c r="AA115">
        <f t="shared" si="8"/>
        <v>0.01</v>
      </c>
      <c r="AB115">
        <f t="shared" si="9"/>
        <v>0.01</v>
      </c>
    </row>
    <row r="116" spans="1:28" x14ac:dyDescent="0.3">
      <c r="A116" s="1">
        <v>200</v>
      </c>
      <c r="B116" s="1" t="s">
        <v>0</v>
      </c>
      <c r="C116" s="1">
        <v>120</v>
      </c>
      <c r="D116" s="1" t="s">
        <v>0</v>
      </c>
      <c r="E116" s="1">
        <v>12.5</v>
      </c>
      <c r="F116" s="1" t="s">
        <v>1</v>
      </c>
      <c r="G116" s="1">
        <v>56.6</v>
      </c>
      <c r="H116" s="1">
        <v>72.099999999999994</v>
      </c>
      <c r="I116" s="1">
        <v>13</v>
      </c>
      <c r="J116" s="1">
        <v>6.6</v>
      </c>
      <c r="K116" s="1">
        <v>3580</v>
      </c>
      <c r="L116" s="1">
        <v>1560</v>
      </c>
      <c r="M116" s="1">
        <v>7.04</v>
      </c>
      <c r="N116" s="1">
        <v>4.66</v>
      </c>
      <c r="O116" s="1">
        <v>358</v>
      </c>
      <c r="P116" s="1">
        <v>260</v>
      </c>
      <c r="Q116" s="1">
        <v>455</v>
      </c>
      <c r="R116" s="1">
        <v>314</v>
      </c>
      <c r="S116" s="1">
        <v>3570</v>
      </c>
      <c r="T116" s="1">
        <v>428</v>
      </c>
      <c r="U116" s="1">
        <v>0.60799999999999998</v>
      </c>
      <c r="V116" s="1">
        <v>10.8</v>
      </c>
      <c r="X116" t="str">
        <f t="shared" si="5"/>
        <v>RHS 200x120x12.5 #</v>
      </c>
      <c r="Y116">
        <f t="shared" si="6"/>
        <v>0.2</v>
      </c>
      <c r="Z116">
        <f t="shared" si="7"/>
        <v>0.12</v>
      </c>
      <c r="AA116">
        <f t="shared" si="8"/>
        <v>1.2500000000000001E-2</v>
      </c>
      <c r="AB116">
        <f t="shared" si="9"/>
        <v>1.2500000000000001E-2</v>
      </c>
    </row>
    <row r="117" spans="1:28" x14ac:dyDescent="0.3">
      <c r="A117" s="1">
        <v>200</v>
      </c>
      <c r="B117" s="1" t="s">
        <v>0</v>
      </c>
      <c r="C117" s="1">
        <v>120</v>
      </c>
      <c r="D117" s="1" t="s">
        <v>0</v>
      </c>
      <c r="E117" s="1">
        <v>14.2</v>
      </c>
      <c r="F117" s="1" t="s">
        <v>1</v>
      </c>
      <c r="G117" s="1">
        <v>63.3</v>
      </c>
      <c r="H117" s="1">
        <v>80.7</v>
      </c>
      <c r="I117" s="1">
        <v>11.1</v>
      </c>
      <c r="J117" s="1">
        <v>5.45</v>
      </c>
      <c r="K117" s="1">
        <v>3910</v>
      </c>
      <c r="L117" s="1">
        <v>1690</v>
      </c>
      <c r="M117" s="1">
        <v>6.96</v>
      </c>
      <c r="N117" s="1">
        <v>4.58</v>
      </c>
      <c r="O117" s="1">
        <v>391</v>
      </c>
      <c r="P117" s="1">
        <v>282</v>
      </c>
      <c r="Q117" s="1">
        <v>503</v>
      </c>
      <c r="R117" s="1">
        <v>346</v>
      </c>
      <c r="S117" s="1">
        <v>3920</v>
      </c>
      <c r="T117" s="1">
        <v>464</v>
      </c>
      <c r="U117" s="1">
        <v>0.60299999999999998</v>
      </c>
      <c r="V117" s="1">
        <v>9.5299999999999994</v>
      </c>
      <c r="X117" t="str">
        <f t="shared" si="5"/>
        <v>RHS 200x120x14.2 #</v>
      </c>
      <c r="Y117">
        <f t="shared" si="6"/>
        <v>0.2</v>
      </c>
      <c r="Z117">
        <f t="shared" si="7"/>
        <v>0.12</v>
      </c>
      <c r="AA117">
        <f t="shared" si="8"/>
        <v>1.4199999999999999E-2</v>
      </c>
      <c r="AB117">
        <f t="shared" si="9"/>
        <v>1.4199999999999999E-2</v>
      </c>
    </row>
    <row r="118" spans="1:28" x14ac:dyDescent="0.3">
      <c r="A118" s="1">
        <v>200</v>
      </c>
      <c r="B118" s="1" t="s">
        <v>0</v>
      </c>
      <c r="C118" s="1">
        <v>120</v>
      </c>
      <c r="D118" s="1" t="s">
        <v>0</v>
      </c>
      <c r="E118" s="1">
        <v>16</v>
      </c>
      <c r="F118" s="1" t="s">
        <v>1</v>
      </c>
      <c r="G118" s="1">
        <v>70.2</v>
      </c>
      <c r="H118" s="1">
        <v>89.4</v>
      </c>
      <c r="I118" s="1">
        <v>9.5</v>
      </c>
      <c r="J118" s="1">
        <v>4.5</v>
      </c>
      <c r="K118" s="1">
        <v>4220</v>
      </c>
      <c r="L118" s="1">
        <v>1810</v>
      </c>
      <c r="M118" s="1">
        <v>6.87</v>
      </c>
      <c r="N118" s="1">
        <v>4.5</v>
      </c>
      <c r="O118" s="1">
        <v>422</v>
      </c>
      <c r="P118" s="1">
        <v>302</v>
      </c>
      <c r="Q118" s="1">
        <v>550</v>
      </c>
      <c r="R118" s="1">
        <v>377</v>
      </c>
      <c r="S118" s="1">
        <v>4250</v>
      </c>
      <c r="T118" s="1">
        <v>497</v>
      </c>
      <c r="U118" s="1">
        <v>0.59899999999999998</v>
      </c>
      <c r="V118" s="1">
        <v>8.51</v>
      </c>
      <c r="X118" t="str">
        <f t="shared" si="5"/>
        <v>RHS 200x120x16 #</v>
      </c>
      <c r="Y118">
        <f t="shared" si="6"/>
        <v>0.2</v>
      </c>
      <c r="Z118">
        <f t="shared" si="7"/>
        <v>0.12</v>
      </c>
      <c r="AA118">
        <f t="shared" si="8"/>
        <v>1.6E-2</v>
      </c>
      <c r="AB118">
        <f t="shared" si="9"/>
        <v>1.6E-2</v>
      </c>
    </row>
    <row r="119" spans="1:28" x14ac:dyDescent="0.3">
      <c r="A119" s="1">
        <v>200</v>
      </c>
      <c r="B119" s="1" t="s">
        <v>0</v>
      </c>
      <c r="C119" s="1">
        <v>150</v>
      </c>
      <c r="D119" s="1" t="s">
        <v>0</v>
      </c>
      <c r="E119" s="1">
        <v>5</v>
      </c>
      <c r="F119" s="1" t="s">
        <v>1</v>
      </c>
      <c r="G119" s="1">
        <v>26.5</v>
      </c>
      <c r="H119" s="1">
        <v>33.700000000000003</v>
      </c>
      <c r="I119" s="1">
        <v>37</v>
      </c>
      <c r="J119" s="1">
        <v>27</v>
      </c>
      <c r="K119" s="1">
        <v>1970</v>
      </c>
      <c r="L119" s="1">
        <v>1270</v>
      </c>
      <c r="M119" s="1">
        <v>7.64</v>
      </c>
      <c r="N119" s="1">
        <v>6.12</v>
      </c>
      <c r="O119" s="1">
        <v>197</v>
      </c>
      <c r="P119" s="1">
        <v>169</v>
      </c>
      <c r="Q119" s="1">
        <v>234</v>
      </c>
      <c r="R119" s="1">
        <v>192</v>
      </c>
      <c r="S119" s="1">
        <v>2390</v>
      </c>
      <c r="T119" s="1">
        <v>267</v>
      </c>
      <c r="U119" s="1">
        <v>0.68700000000000006</v>
      </c>
      <c r="V119" s="1">
        <v>26</v>
      </c>
      <c r="X119" t="str">
        <f t="shared" si="5"/>
        <v>RHS 200x150x5 #</v>
      </c>
      <c r="Y119">
        <f t="shared" si="6"/>
        <v>0.2</v>
      </c>
      <c r="Z119">
        <f t="shared" si="7"/>
        <v>0.15</v>
      </c>
      <c r="AA119">
        <f t="shared" si="8"/>
        <v>5.0000000000000001E-3</v>
      </c>
      <c r="AB119">
        <f t="shared" si="9"/>
        <v>5.0000000000000001E-3</v>
      </c>
    </row>
    <row r="120" spans="1:28" x14ac:dyDescent="0.3">
      <c r="A120" s="1">
        <v>200</v>
      </c>
      <c r="B120" s="1" t="s">
        <v>0</v>
      </c>
      <c r="C120" s="1">
        <v>150</v>
      </c>
      <c r="D120" s="1" t="s">
        <v>0</v>
      </c>
      <c r="E120" s="1">
        <v>6.3</v>
      </c>
      <c r="F120" s="1" t="s">
        <v>1</v>
      </c>
      <c r="G120" s="1">
        <v>33</v>
      </c>
      <c r="H120" s="1">
        <v>42.1</v>
      </c>
      <c r="I120" s="1">
        <v>28.7</v>
      </c>
      <c r="J120" s="1">
        <v>20.8</v>
      </c>
      <c r="K120" s="1">
        <v>2420</v>
      </c>
      <c r="L120" s="1">
        <v>1550</v>
      </c>
      <c r="M120" s="1">
        <v>7.58</v>
      </c>
      <c r="N120" s="1">
        <v>6.07</v>
      </c>
      <c r="O120" s="1">
        <v>242</v>
      </c>
      <c r="P120" s="1">
        <v>207</v>
      </c>
      <c r="Q120" s="1">
        <v>289</v>
      </c>
      <c r="R120" s="1">
        <v>237</v>
      </c>
      <c r="S120" s="1">
        <v>2950</v>
      </c>
      <c r="T120" s="1">
        <v>326</v>
      </c>
      <c r="U120" s="1">
        <v>0.68400000000000005</v>
      </c>
      <c r="V120" s="1">
        <v>20.7</v>
      </c>
      <c r="X120" t="str">
        <f t="shared" si="5"/>
        <v>RHS 200x150x6.3 #</v>
      </c>
      <c r="Y120">
        <f t="shared" si="6"/>
        <v>0.2</v>
      </c>
      <c r="Z120">
        <f t="shared" si="7"/>
        <v>0.15</v>
      </c>
      <c r="AA120">
        <f t="shared" si="8"/>
        <v>6.3E-3</v>
      </c>
      <c r="AB120">
        <f t="shared" si="9"/>
        <v>6.3E-3</v>
      </c>
    </row>
    <row r="121" spans="1:28" x14ac:dyDescent="0.3">
      <c r="A121" s="1">
        <v>200</v>
      </c>
      <c r="B121" s="1" t="s">
        <v>0</v>
      </c>
      <c r="C121" s="1">
        <v>150</v>
      </c>
      <c r="D121" s="1" t="s">
        <v>0</v>
      </c>
      <c r="E121" s="1">
        <v>7.1</v>
      </c>
      <c r="F121" s="1" t="s">
        <v>1</v>
      </c>
      <c r="G121" s="1">
        <v>37</v>
      </c>
      <c r="H121" s="1">
        <v>47.1</v>
      </c>
      <c r="I121" s="1">
        <v>25.2</v>
      </c>
      <c r="J121" s="1">
        <v>18.100000000000001</v>
      </c>
      <c r="K121" s="1">
        <v>2690</v>
      </c>
      <c r="L121" s="1">
        <v>1720</v>
      </c>
      <c r="M121" s="1">
        <v>7.55</v>
      </c>
      <c r="N121" s="1">
        <v>6.03</v>
      </c>
      <c r="O121" s="1">
        <v>268</v>
      </c>
      <c r="P121" s="1">
        <v>229</v>
      </c>
      <c r="Q121" s="1">
        <v>322</v>
      </c>
      <c r="R121" s="1">
        <v>264</v>
      </c>
      <c r="S121" s="1">
        <v>3280</v>
      </c>
      <c r="T121" s="1">
        <v>361</v>
      </c>
      <c r="U121" s="1">
        <v>0.68200000000000005</v>
      </c>
      <c r="V121" s="1">
        <v>18.399999999999999</v>
      </c>
      <c r="X121" t="str">
        <f t="shared" si="5"/>
        <v>RHS 200x150x7.1 #</v>
      </c>
      <c r="Y121">
        <f t="shared" si="6"/>
        <v>0.2</v>
      </c>
      <c r="Z121">
        <f t="shared" si="7"/>
        <v>0.15</v>
      </c>
      <c r="AA121">
        <f t="shared" si="8"/>
        <v>7.0999999999999995E-3</v>
      </c>
      <c r="AB121">
        <f t="shared" si="9"/>
        <v>7.0999999999999995E-3</v>
      </c>
    </row>
    <row r="122" spans="1:28" x14ac:dyDescent="0.3">
      <c r="A122" s="1">
        <v>200</v>
      </c>
      <c r="B122" s="1" t="s">
        <v>0</v>
      </c>
      <c r="C122" s="1">
        <v>150</v>
      </c>
      <c r="D122" s="1" t="s">
        <v>0</v>
      </c>
      <c r="E122" s="1">
        <v>8</v>
      </c>
      <c r="F122" s="1"/>
      <c r="G122" s="1">
        <v>41.4</v>
      </c>
      <c r="H122" s="1">
        <v>52.8</v>
      </c>
      <c r="I122" s="1">
        <v>22</v>
      </c>
      <c r="J122" s="1">
        <v>15.8</v>
      </c>
      <c r="K122" s="1">
        <v>2970</v>
      </c>
      <c r="L122" s="1">
        <v>1890</v>
      </c>
      <c r="M122" s="1">
        <v>7.5</v>
      </c>
      <c r="N122" s="1">
        <v>5.99</v>
      </c>
      <c r="O122" s="1">
        <v>297</v>
      </c>
      <c r="P122" s="1">
        <v>253</v>
      </c>
      <c r="Q122" s="1">
        <v>359</v>
      </c>
      <c r="R122" s="1">
        <v>294</v>
      </c>
      <c r="S122" s="1">
        <v>3640</v>
      </c>
      <c r="T122" s="1">
        <v>398</v>
      </c>
      <c r="U122" s="1">
        <v>0.67900000000000005</v>
      </c>
      <c r="V122" s="1">
        <v>16.399999999999999</v>
      </c>
      <c r="X122" t="str">
        <f t="shared" si="5"/>
        <v>RHS 200x150x8</v>
      </c>
      <c r="Y122">
        <f t="shared" si="6"/>
        <v>0.2</v>
      </c>
      <c r="Z122">
        <f t="shared" si="7"/>
        <v>0.15</v>
      </c>
      <c r="AA122">
        <f t="shared" si="8"/>
        <v>8.0000000000000002E-3</v>
      </c>
      <c r="AB122">
        <f t="shared" si="9"/>
        <v>8.0000000000000002E-3</v>
      </c>
    </row>
    <row r="123" spans="1:28" x14ac:dyDescent="0.3">
      <c r="A123" s="1">
        <v>200</v>
      </c>
      <c r="B123" s="1" t="s">
        <v>0</v>
      </c>
      <c r="C123" s="1">
        <v>150</v>
      </c>
      <c r="D123" s="1" t="s">
        <v>0</v>
      </c>
      <c r="E123" s="1">
        <v>8.8000000000000007</v>
      </c>
      <c r="F123" s="1" t="s">
        <v>1</v>
      </c>
      <c r="G123" s="1">
        <v>45.3</v>
      </c>
      <c r="H123" s="1">
        <v>57.7</v>
      </c>
      <c r="I123" s="1">
        <v>19.7</v>
      </c>
      <c r="J123" s="1">
        <v>14</v>
      </c>
      <c r="K123" s="1">
        <v>3220</v>
      </c>
      <c r="L123" s="1">
        <v>2050</v>
      </c>
      <c r="M123" s="1">
        <v>7.47</v>
      </c>
      <c r="N123" s="1">
        <v>5.96</v>
      </c>
      <c r="O123" s="1">
        <v>322</v>
      </c>
      <c r="P123" s="1">
        <v>273</v>
      </c>
      <c r="Q123" s="1">
        <v>390</v>
      </c>
      <c r="R123" s="1">
        <v>319</v>
      </c>
      <c r="S123" s="1">
        <v>3960</v>
      </c>
      <c r="T123" s="1">
        <v>430</v>
      </c>
      <c r="U123" s="1">
        <v>0.67700000000000005</v>
      </c>
      <c r="V123" s="1">
        <v>15</v>
      </c>
      <c r="X123" t="str">
        <f t="shared" si="5"/>
        <v>RHS 200x150x8.8 #</v>
      </c>
      <c r="Y123">
        <f t="shared" si="6"/>
        <v>0.2</v>
      </c>
      <c r="Z123">
        <f t="shared" si="7"/>
        <v>0.15</v>
      </c>
      <c r="AA123">
        <f t="shared" si="8"/>
        <v>8.8000000000000005E-3</v>
      </c>
      <c r="AB123">
        <f t="shared" si="9"/>
        <v>8.8000000000000005E-3</v>
      </c>
    </row>
    <row r="124" spans="1:28" x14ac:dyDescent="0.3">
      <c r="A124" s="1">
        <v>200</v>
      </c>
      <c r="B124" s="1" t="s">
        <v>0</v>
      </c>
      <c r="C124" s="1">
        <v>150</v>
      </c>
      <c r="D124" s="1" t="s">
        <v>0</v>
      </c>
      <c r="E124" s="1">
        <v>10</v>
      </c>
      <c r="F124" s="1"/>
      <c r="G124" s="1">
        <v>51</v>
      </c>
      <c r="H124" s="1">
        <v>64.900000000000006</v>
      </c>
      <c r="I124" s="1">
        <v>17</v>
      </c>
      <c r="J124" s="1">
        <v>12</v>
      </c>
      <c r="K124" s="1">
        <v>3570</v>
      </c>
      <c r="L124" s="1">
        <v>2260</v>
      </c>
      <c r="M124" s="1">
        <v>7.41</v>
      </c>
      <c r="N124" s="1">
        <v>5.91</v>
      </c>
      <c r="O124" s="1">
        <v>357</v>
      </c>
      <c r="P124" s="1">
        <v>302</v>
      </c>
      <c r="Q124" s="1">
        <v>436</v>
      </c>
      <c r="R124" s="1">
        <v>356</v>
      </c>
      <c r="S124" s="1">
        <v>4410</v>
      </c>
      <c r="T124" s="1">
        <v>475</v>
      </c>
      <c r="U124" s="1">
        <v>0.67400000000000004</v>
      </c>
      <c r="V124" s="1">
        <v>13.2</v>
      </c>
      <c r="X124" t="str">
        <f t="shared" si="5"/>
        <v>RHS 200x150x10</v>
      </c>
      <c r="Y124">
        <f t="shared" si="6"/>
        <v>0.2</v>
      </c>
      <c r="Z124">
        <f t="shared" si="7"/>
        <v>0.15</v>
      </c>
      <c r="AA124">
        <f t="shared" si="8"/>
        <v>0.01</v>
      </c>
      <c r="AB124">
        <f t="shared" si="9"/>
        <v>0.01</v>
      </c>
    </row>
    <row r="125" spans="1:28" x14ac:dyDescent="0.3">
      <c r="A125" s="1">
        <v>200</v>
      </c>
      <c r="B125" s="1" t="s">
        <v>0</v>
      </c>
      <c r="C125" s="1">
        <v>150</v>
      </c>
      <c r="D125" s="1" t="s">
        <v>0</v>
      </c>
      <c r="E125" s="1">
        <v>12.5</v>
      </c>
      <c r="F125" s="1" t="s">
        <v>1</v>
      </c>
      <c r="G125" s="1">
        <v>62.5</v>
      </c>
      <c r="H125" s="1">
        <v>79.599999999999994</v>
      </c>
      <c r="I125" s="1">
        <v>13</v>
      </c>
      <c r="J125" s="1">
        <v>9</v>
      </c>
      <c r="K125" s="1">
        <v>4240</v>
      </c>
      <c r="L125" s="1">
        <v>2670</v>
      </c>
      <c r="M125" s="1">
        <v>7.3</v>
      </c>
      <c r="N125" s="1">
        <v>5.8</v>
      </c>
      <c r="O125" s="1">
        <v>424</v>
      </c>
      <c r="P125" s="1">
        <v>356</v>
      </c>
      <c r="Q125" s="1">
        <v>525</v>
      </c>
      <c r="R125" s="1">
        <v>428</v>
      </c>
      <c r="S125" s="1">
        <v>5290</v>
      </c>
      <c r="T125" s="1">
        <v>559</v>
      </c>
      <c r="U125" s="1">
        <v>0.66800000000000004</v>
      </c>
      <c r="V125" s="1">
        <v>10.7</v>
      </c>
      <c r="X125" t="str">
        <f t="shared" si="5"/>
        <v>RHS 200x150x12.5 #</v>
      </c>
      <c r="Y125">
        <f t="shared" si="6"/>
        <v>0.2</v>
      </c>
      <c r="Z125">
        <f t="shared" si="7"/>
        <v>0.15</v>
      </c>
      <c r="AA125">
        <f t="shared" si="8"/>
        <v>1.2500000000000001E-2</v>
      </c>
      <c r="AB125">
        <f t="shared" si="9"/>
        <v>1.2500000000000001E-2</v>
      </c>
    </row>
    <row r="126" spans="1:28" x14ac:dyDescent="0.3">
      <c r="A126" s="1">
        <v>200</v>
      </c>
      <c r="B126" s="1" t="s">
        <v>0</v>
      </c>
      <c r="C126" s="1">
        <v>150</v>
      </c>
      <c r="D126" s="1" t="s">
        <v>0</v>
      </c>
      <c r="E126" s="1">
        <v>14.2</v>
      </c>
      <c r="F126" s="1" t="s">
        <v>1</v>
      </c>
      <c r="G126" s="1">
        <v>70</v>
      </c>
      <c r="H126" s="1">
        <v>89.2</v>
      </c>
      <c r="I126" s="1">
        <v>11.1</v>
      </c>
      <c r="J126" s="1">
        <v>7.56</v>
      </c>
      <c r="K126" s="1">
        <v>4640</v>
      </c>
      <c r="L126" s="1">
        <v>2920</v>
      </c>
      <c r="M126" s="1">
        <v>7.22</v>
      </c>
      <c r="N126" s="1">
        <v>5.72</v>
      </c>
      <c r="O126" s="1">
        <v>464</v>
      </c>
      <c r="P126" s="1">
        <v>389</v>
      </c>
      <c r="Q126" s="1">
        <v>582</v>
      </c>
      <c r="R126" s="1">
        <v>473</v>
      </c>
      <c r="S126" s="1">
        <v>5830</v>
      </c>
      <c r="T126" s="1">
        <v>610</v>
      </c>
      <c r="U126" s="1">
        <v>0.66300000000000003</v>
      </c>
      <c r="V126" s="1">
        <v>9.48</v>
      </c>
      <c r="X126" t="str">
        <f t="shared" si="5"/>
        <v>RHS 200x150x14.2 #</v>
      </c>
      <c r="Y126">
        <f t="shared" si="6"/>
        <v>0.2</v>
      </c>
      <c r="Z126">
        <f t="shared" si="7"/>
        <v>0.15</v>
      </c>
      <c r="AA126">
        <f t="shared" si="8"/>
        <v>1.4199999999999999E-2</v>
      </c>
      <c r="AB126">
        <f t="shared" si="9"/>
        <v>1.4199999999999999E-2</v>
      </c>
    </row>
    <row r="127" spans="1:28" x14ac:dyDescent="0.3">
      <c r="A127" s="1">
        <v>200</v>
      </c>
      <c r="B127" s="1" t="s">
        <v>0</v>
      </c>
      <c r="C127" s="1">
        <v>150</v>
      </c>
      <c r="D127" s="1" t="s">
        <v>0</v>
      </c>
      <c r="E127" s="1">
        <v>16</v>
      </c>
      <c r="F127" s="1" t="s">
        <v>1</v>
      </c>
      <c r="G127" s="1">
        <v>77.7</v>
      </c>
      <c r="H127" s="1">
        <v>99</v>
      </c>
      <c r="I127" s="1">
        <v>9.5</v>
      </c>
      <c r="J127" s="1">
        <v>6.38</v>
      </c>
      <c r="K127" s="1">
        <v>5040</v>
      </c>
      <c r="L127" s="1">
        <v>3150</v>
      </c>
      <c r="M127" s="1">
        <v>7.13</v>
      </c>
      <c r="N127" s="1">
        <v>5.64</v>
      </c>
      <c r="O127" s="1">
        <v>504</v>
      </c>
      <c r="P127" s="1">
        <v>420</v>
      </c>
      <c r="Q127" s="1">
        <v>638</v>
      </c>
      <c r="R127" s="1">
        <v>518</v>
      </c>
      <c r="S127" s="1">
        <v>6370</v>
      </c>
      <c r="T127" s="1">
        <v>658</v>
      </c>
      <c r="U127" s="1">
        <v>0.65900000000000003</v>
      </c>
      <c r="V127" s="1">
        <v>8.5</v>
      </c>
      <c r="X127" t="str">
        <f t="shared" si="5"/>
        <v>RHS 200x150x16 #</v>
      </c>
      <c r="Y127">
        <f t="shared" si="6"/>
        <v>0.2</v>
      </c>
      <c r="Z127">
        <f t="shared" si="7"/>
        <v>0.15</v>
      </c>
      <c r="AA127">
        <f t="shared" si="8"/>
        <v>1.6E-2</v>
      </c>
      <c r="AB127">
        <f t="shared" si="9"/>
        <v>1.6E-2</v>
      </c>
    </row>
    <row r="128" spans="1:28" x14ac:dyDescent="0.3">
      <c r="A128" s="1">
        <v>220</v>
      </c>
      <c r="B128" s="1" t="s">
        <v>0</v>
      </c>
      <c r="C128" s="1">
        <v>120</v>
      </c>
      <c r="D128" s="1" t="s">
        <v>0</v>
      </c>
      <c r="E128" s="1">
        <v>5</v>
      </c>
      <c r="F128" s="1" t="s">
        <v>1</v>
      </c>
      <c r="G128" s="1">
        <v>25.7</v>
      </c>
      <c r="H128" s="1">
        <v>32.700000000000003</v>
      </c>
      <c r="I128" s="1">
        <v>41</v>
      </c>
      <c r="J128" s="1">
        <v>21</v>
      </c>
      <c r="K128" s="1">
        <v>2130</v>
      </c>
      <c r="L128" s="1">
        <v>829</v>
      </c>
      <c r="M128" s="1">
        <v>8.06</v>
      </c>
      <c r="N128" s="1">
        <v>5.03</v>
      </c>
      <c r="O128" s="1">
        <v>193</v>
      </c>
      <c r="P128" s="1">
        <v>138</v>
      </c>
      <c r="Q128" s="1">
        <v>236</v>
      </c>
      <c r="R128" s="1">
        <v>155</v>
      </c>
      <c r="S128" s="1">
        <v>1880</v>
      </c>
      <c r="T128" s="1">
        <v>232</v>
      </c>
      <c r="U128" s="1">
        <v>0.66700000000000004</v>
      </c>
      <c r="V128" s="1">
        <v>25.9</v>
      </c>
      <c r="X128" t="str">
        <f t="shared" si="5"/>
        <v>RHS 220x120x5 #</v>
      </c>
      <c r="Y128">
        <f t="shared" si="6"/>
        <v>0.22</v>
      </c>
      <c r="Z128">
        <f t="shared" si="7"/>
        <v>0.12</v>
      </c>
      <c r="AA128">
        <f t="shared" si="8"/>
        <v>5.0000000000000001E-3</v>
      </c>
      <c r="AB128">
        <f t="shared" si="9"/>
        <v>5.0000000000000001E-3</v>
      </c>
    </row>
    <row r="129" spans="1:28" x14ac:dyDescent="0.3">
      <c r="A129" s="1">
        <v>220</v>
      </c>
      <c r="B129" s="1" t="s">
        <v>0</v>
      </c>
      <c r="C129" s="1">
        <v>120</v>
      </c>
      <c r="D129" s="1" t="s">
        <v>0</v>
      </c>
      <c r="E129" s="1">
        <v>6.3</v>
      </c>
      <c r="F129" s="1" t="s">
        <v>1</v>
      </c>
      <c r="G129" s="1">
        <v>32</v>
      </c>
      <c r="H129" s="1">
        <v>40.799999999999997</v>
      </c>
      <c r="I129" s="1">
        <v>31.9</v>
      </c>
      <c r="J129" s="1">
        <v>16</v>
      </c>
      <c r="K129" s="1">
        <v>2610</v>
      </c>
      <c r="L129" s="1">
        <v>1010</v>
      </c>
      <c r="M129" s="1">
        <v>8</v>
      </c>
      <c r="N129" s="1">
        <v>4.9800000000000004</v>
      </c>
      <c r="O129" s="1">
        <v>237</v>
      </c>
      <c r="P129" s="1">
        <v>168</v>
      </c>
      <c r="Q129" s="1">
        <v>292</v>
      </c>
      <c r="R129" s="1">
        <v>191</v>
      </c>
      <c r="S129" s="1">
        <v>2320</v>
      </c>
      <c r="T129" s="1">
        <v>283</v>
      </c>
      <c r="U129" s="1">
        <v>0.66400000000000003</v>
      </c>
      <c r="V129" s="1">
        <v>20.7</v>
      </c>
      <c r="X129" t="str">
        <f t="shared" si="5"/>
        <v>RHS 220x120x6.3 #</v>
      </c>
      <c r="Y129">
        <f t="shared" si="6"/>
        <v>0.22</v>
      </c>
      <c r="Z129">
        <f t="shared" si="7"/>
        <v>0.12</v>
      </c>
      <c r="AA129">
        <f t="shared" si="8"/>
        <v>6.3E-3</v>
      </c>
      <c r="AB129">
        <f t="shared" si="9"/>
        <v>6.3E-3</v>
      </c>
    </row>
    <row r="130" spans="1:28" x14ac:dyDescent="0.3">
      <c r="A130" s="1">
        <v>220</v>
      </c>
      <c r="B130" s="1" t="s">
        <v>0</v>
      </c>
      <c r="C130" s="1">
        <v>120</v>
      </c>
      <c r="D130" s="1" t="s">
        <v>0</v>
      </c>
      <c r="E130" s="1">
        <v>7.1</v>
      </c>
      <c r="F130" s="1" t="s">
        <v>1</v>
      </c>
      <c r="G130" s="1">
        <v>35.9</v>
      </c>
      <c r="H130" s="1">
        <v>45.7</v>
      </c>
      <c r="I130" s="1">
        <v>28</v>
      </c>
      <c r="J130" s="1">
        <v>13.9</v>
      </c>
      <c r="K130" s="1">
        <v>2900</v>
      </c>
      <c r="L130" s="1">
        <v>1120</v>
      </c>
      <c r="M130" s="1">
        <v>7.96</v>
      </c>
      <c r="N130" s="1">
        <v>4.9400000000000004</v>
      </c>
      <c r="O130" s="1">
        <v>263</v>
      </c>
      <c r="P130" s="1">
        <v>186</v>
      </c>
      <c r="Q130" s="1">
        <v>326</v>
      </c>
      <c r="R130" s="1">
        <v>213</v>
      </c>
      <c r="S130" s="1">
        <v>2570</v>
      </c>
      <c r="T130" s="1">
        <v>312</v>
      </c>
      <c r="U130" s="1">
        <v>0.66200000000000003</v>
      </c>
      <c r="V130" s="1">
        <v>18.5</v>
      </c>
      <c r="X130" t="str">
        <f t="shared" ref="X130:X193" si="10">"RHS " &amp; _xlfn.CONCAT(A130:F130)</f>
        <v>RHS 220x120x7.1 #</v>
      </c>
      <c r="Y130">
        <f t="shared" ref="Y130:Y193" si="11">A130/1000</f>
        <v>0.22</v>
      </c>
      <c r="Z130">
        <f t="shared" ref="Z130:Z193" si="12">C130/1000</f>
        <v>0.12</v>
      </c>
      <c r="AA130">
        <f t="shared" ref="AA130:AA193" si="13">E130/1000</f>
        <v>7.0999999999999995E-3</v>
      </c>
      <c r="AB130">
        <f t="shared" ref="AB130:AB193" si="14">E130/1000</f>
        <v>7.0999999999999995E-3</v>
      </c>
    </row>
    <row r="131" spans="1:28" x14ac:dyDescent="0.3">
      <c r="A131" s="1">
        <v>220</v>
      </c>
      <c r="B131" s="1" t="s">
        <v>0</v>
      </c>
      <c r="C131" s="1">
        <v>120</v>
      </c>
      <c r="D131" s="1" t="s">
        <v>0</v>
      </c>
      <c r="E131" s="1">
        <v>8</v>
      </c>
      <c r="F131" s="1" t="s">
        <v>1</v>
      </c>
      <c r="G131" s="1">
        <v>40.200000000000003</v>
      </c>
      <c r="H131" s="1">
        <v>51.2</v>
      </c>
      <c r="I131" s="1">
        <v>24.5</v>
      </c>
      <c r="J131" s="1">
        <v>12</v>
      </c>
      <c r="K131" s="1">
        <v>3200</v>
      </c>
      <c r="L131" s="1">
        <v>1230</v>
      </c>
      <c r="M131" s="1">
        <v>7.91</v>
      </c>
      <c r="N131" s="1">
        <v>4.9000000000000004</v>
      </c>
      <c r="O131" s="1">
        <v>291</v>
      </c>
      <c r="P131" s="1">
        <v>205</v>
      </c>
      <c r="Q131" s="1">
        <v>362</v>
      </c>
      <c r="R131" s="1">
        <v>236</v>
      </c>
      <c r="S131" s="1">
        <v>2850</v>
      </c>
      <c r="T131" s="1">
        <v>343</v>
      </c>
      <c r="U131" s="1">
        <v>0.65900000000000003</v>
      </c>
      <c r="V131" s="1">
        <v>16.399999999999999</v>
      </c>
      <c r="X131" t="str">
        <f t="shared" si="10"/>
        <v>RHS 220x120x8 #</v>
      </c>
      <c r="Y131">
        <f t="shared" si="11"/>
        <v>0.22</v>
      </c>
      <c r="Z131">
        <f t="shared" si="12"/>
        <v>0.12</v>
      </c>
      <c r="AA131">
        <f t="shared" si="13"/>
        <v>8.0000000000000002E-3</v>
      </c>
      <c r="AB131">
        <f t="shared" si="14"/>
        <v>8.0000000000000002E-3</v>
      </c>
    </row>
    <row r="132" spans="1:28" x14ac:dyDescent="0.3">
      <c r="A132" s="1">
        <v>220</v>
      </c>
      <c r="B132" s="1" t="s">
        <v>0</v>
      </c>
      <c r="C132" s="1">
        <v>120</v>
      </c>
      <c r="D132" s="1" t="s">
        <v>0</v>
      </c>
      <c r="E132" s="1">
        <v>8.8000000000000007</v>
      </c>
      <c r="F132" s="1" t="s">
        <v>1</v>
      </c>
      <c r="G132" s="1">
        <v>43.9</v>
      </c>
      <c r="H132" s="1">
        <v>55.9</v>
      </c>
      <c r="I132" s="1">
        <v>22</v>
      </c>
      <c r="J132" s="1">
        <v>10.6</v>
      </c>
      <c r="K132" s="1">
        <v>3470</v>
      </c>
      <c r="L132" s="1">
        <v>1320</v>
      </c>
      <c r="M132" s="1">
        <v>7.87</v>
      </c>
      <c r="N132" s="1">
        <v>4.87</v>
      </c>
      <c r="O132" s="1">
        <v>315</v>
      </c>
      <c r="P132" s="1">
        <v>221</v>
      </c>
      <c r="Q132" s="1">
        <v>394</v>
      </c>
      <c r="R132" s="1">
        <v>256</v>
      </c>
      <c r="S132" s="1">
        <v>3090</v>
      </c>
      <c r="T132" s="1">
        <v>370</v>
      </c>
      <c r="U132" s="1">
        <v>0.65700000000000003</v>
      </c>
      <c r="V132" s="1">
        <v>15</v>
      </c>
      <c r="X132" t="str">
        <f t="shared" si="10"/>
        <v>RHS 220x120x8.8 #</v>
      </c>
      <c r="Y132">
        <f t="shared" si="11"/>
        <v>0.22</v>
      </c>
      <c r="Z132">
        <f t="shared" si="12"/>
        <v>0.12</v>
      </c>
      <c r="AA132">
        <f t="shared" si="13"/>
        <v>8.8000000000000005E-3</v>
      </c>
      <c r="AB132">
        <f t="shared" si="14"/>
        <v>8.8000000000000005E-3</v>
      </c>
    </row>
    <row r="133" spans="1:28" x14ac:dyDescent="0.3">
      <c r="A133" s="1">
        <v>220</v>
      </c>
      <c r="B133" s="1" t="s">
        <v>0</v>
      </c>
      <c r="C133" s="1">
        <v>120</v>
      </c>
      <c r="D133" s="1" t="s">
        <v>0</v>
      </c>
      <c r="E133" s="1">
        <v>10</v>
      </c>
      <c r="F133" s="1" t="s">
        <v>1</v>
      </c>
      <c r="G133" s="1">
        <v>49.4</v>
      </c>
      <c r="H133" s="1">
        <v>62.9</v>
      </c>
      <c r="I133" s="1">
        <v>19</v>
      </c>
      <c r="J133" s="1">
        <v>9</v>
      </c>
      <c r="K133" s="1">
        <v>3840</v>
      </c>
      <c r="L133" s="1">
        <v>1460</v>
      </c>
      <c r="M133" s="1">
        <v>7.82</v>
      </c>
      <c r="N133" s="1">
        <v>4.8099999999999996</v>
      </c>
      <c r="O133" s="1">
        <v>349</v>
      </c>
      <c r="P133" s="1">
        <v>243</v>
      </c>
      <c r="Q133" s="1">
        <v>440</v>
      </c>
      <c r="R133" s="1">
        <v>285</v>
      </c>
      <c r="S133" s="1">
        <v>3430</v>
      </c>
      <c r="T133" s="1">
        <v>407</v>
      </c>
      <c r="U133" s="1">
        <v>0.65400000000000003</v>
      </c>
      <c r="V133" s="1">
        <v>13.2</v>
      </c>
      <c r="X133" t="str">
        <f t="shared" si="10"/>
        <v>RHS 220x120x10 #</v>
      </c>
      <c r="Y133">
        <f t="shared" si="11"/>
        <v>0.22</v>
      </c>
      <c r="Z133">
        <f t="shared" si="12"/>
        <v>0.12</v>
      </c>
      <c r="AA133">
        <f t="shared" si="13"/>
        <v>0.01</v>
      </c>
      <c r="AB133">
        <f t="shared" si="14"/>
        <v>0.01</v>
      </c>
    </row>
    <row r="134" spans="1:28" x14ac:dyDescent="0.3">
      <c r="A134" s="1">
        <v>220</v>
      </c>
      <c r="B134" s="1" t="s">
        <v>0</v>
      </c>
      <c r="C134" s="1">
        <v>120</v>
      </c>
      <c r="D134" s="1" t="s">
        <v>0</v>
      </c>
      <c r="E134" s="1">
        <v>12.5</v>
      </c>
      <c r="F134" s="1" t="s">
        <v>1</v>
      </c>
      <c r="G134" s="1">
        <v>60.5</v>
      </c>
      <c r="H134" s="1">
        <v>77.099999999999994</v>
      </c>
      <c r="I134" s="1">
        <v>14.6</v>
      </c>
      <c r="J134" s="1">
        <v>6.6</v>
      </c>
      <c r="K134" s="1">
        <v>4560</v>
      </c>
      <c r="L134" s="1">
        <v>1710</v>
      </c>
      <c r="M134" s="1">
        <v>7.69</v>
      </c>
      <c r="N134" s="1">
        <v>4.71</v>
      </c>
      <c r="O134" s="1">
        <v>415</v>
      </c>
      <c r="P134" s="1">
        <v>285</v>
      </c>
      <c r="Q134" s="1">
        <v>530</v>
      </c>
      <c r="R134" s="1">
        <v>341</v>
      </c>
      <c r="S134" s="1">
        <v>4090</v>
      </c>
      <c r="T134" s="1">
        <v>476</v>
      </c>
      <c r="U134" s="1">
        <v>0.64800000000000002</v>
      </c>
      <c r="V134" s="1">
        <v>10.7</v>
      </c>
      <c r="X134" t="str">
        <f t="shared" si="10"/>
        <v>RHS 220x120x12.5 #</v>
      </c>
      <c r="Y134">
        <f t="shared" si="11"/>
        <v>0.22</v>
      </c>
      <c r="Z134">
        <f t="shared" si="12"/>
        <v>0.12</v>
      </c>
      <c r="AA134">
        <f t="shared" si="13"/>
        <v>1.2500000000000001E-2</v>
      </c>
      <c r="AB134">
        <f t="shared" si="14"/>
        <v>1.2500000000000001E-2</v>
      </c>
    </row>
    <row r="135" spans="1:28" x14ac:dyDescent="0.3">
      <c r="A135" s="1">
        <v>220</v>
      </c>
      <c r="B135" s="1" t="s">
        <v>0</v>
      </c>
      <c r="C135" s="1">
        <v>120</v>
      </c>
      <c r="D135" s="1" t="s">
        <v>0</v>
      </c>
      <c r="E135" s="1">
        <v>14.2</v>
      </c>
      <c r="F135" s="1" t="s">
        <v>1</v>
      </c>
      <c r="G135" s="1">
        <v>67.8</v>
      </c>
      <c r="H135" s="1">
        <v>86.3</v>
      </c>
      <c r="I135" s="1">
        <v>12.5</v>
      </c>
      <c r="J135" s="1">
        <v>5.45</v>
      </c>
      <c r="K135" s="1">
        <v>5000</v>
      </c>
      <c r="L135" s="1">
        <v>1850</v>
      </c>
      <c r="M135" s="1">
        <v>7.61</v>
      </c>
      <c r="N135" s="1">
        <v>4.63</v>
      </c>
      <c r="O135" s="1">
        <v>454</v>
      </c>
      <c r="P135" s="1">
        <v>309</v>
      </c>
      <c r="Q135" s="1">
        <v>586</v>
      </c>
      <c r="R135" s="1">
        <v>376</v>
      </c>
      <c r="S135" s="1">
        <v>4490</v>
      </c>
      <c r="T135" s="1">
        <v>517</v>
      </c>
      <c r="U135" s="1">
        <v>0.64300000000000002</v>
      </c>
      <c r="V135" s="1">
        <v>9.52</v>
      </c>
      <c r="X135" t="str">
        <f t="shared" si="10"/>
        <v>RHS 220x120x14.2 #</v>
      </c>
      <c r="Y135">
        <f t="shared" si="11"/>
        <v>0.22</v>
      </c>
      <c r="Z135">
        <f t="shared" si="12"/>
        <v>0.12</v>
      </c>
      <c r="AA135">
        <f t="shared" si="13"/>
        <v>1.4199999999999999E-2</v>
      </c>
      <c r="AB135">
        <f t="shared" si="14"/>
        <v>1.4199999999999999E-2</v>
      </c>
    </row>
    <row r="136" spans="1:28" x14ac:dyDescent="0.3">
      <c r="A136" s="1">
        <v>220</v>
      </c>
      <c r="B136" s="1" t="s">
        <v>0</v>
      </c>
      <c r="C136" s="1">
        <v>120</v>
      </c>
      <c r="D136" s="1" t="s">
        <v>0</v>
      </c>
      <c r="E136" s="1">
        <v>16</v>
      </c>
      <c r="F136" s="1" t="s">
        <v>1</v>
      </c>
      <c r="G136" s="1">
        <v>75.2</v>
      </c>
      <c r="H136" s="1">
        <v>95.8</v>
      </c>
      <c r="I136" s="1">
        <v>10.8</v>
      </c>
      <c r="J136" s="1">
        <v>4.5</v>
      </c>
      <c r="K136" s="1">
        <v>5410</v>
      </c>
      <c r="L136" s="1">
        <v>1990</v>
      </c>
      <c r="M136" s="1">
        <v>7.52</v>
      </c>
      <c r="N136" s="1">
        <v>4.55</v>
      </c>
      <c r="O136" s="1">
        <v>492</v>
      </c>
      <c r="P136" s="1">
        <v>331</v>
      </c>
      <c r="Q136" s="1">
        <v>643</v>
      </c>
      <c r="R136" s="1">
        <v>410</v>
      </c>
      <c r="S136" s="1">
        <v>4870</v>
      </c>
      <c r="T136" s="1">
        <v>555</v>
      </c>
      <c r="U136" s="1">
        <v>0.63900000000000001</v>
      </c>
      <c r="V136" s="1">
        <v>8.5</v>
      </c>
      <c r="X136" t="str">
        <f t="shared" si="10"/>
        <v>RHS 220x120x16 #</v>
      </c>
      <c r="Y136">
        <f t="shared" si="11"/>
        <v>0.22</v>
      </c>
      <c r="Z136">
        <f t="shared" si="12"/>
        <v>0.12</v>
      </c>
      <c r="AA136">
        <f t="shared" si="13"/>
        <v>1.6E-2</v>
      </c>
      <c r="AB136">
        <f t="shared" si="14"/>
        <v>1.6E-2</v>
      </c>
    </row>
    <row r="137" spans="1:28" x14ac:dyDescent="0.3">
      <c r="A137" s="1">
        <v>250</v>
      </c>
      <c r="B137" s="1" t="s">
        <v>0</v>
      </c>
      <c r="C137" s="1">
        <v>100</v>
      </c>
      <c r="D137" s="1" t="s">
        <v>0</v>
      </c>
      <c r="E137" s="1">
        <v>5</v>
      </c>
      <c r="F137" s="1" t="s">
        <v>1</v>
      </c>
      <c r="G137" s="1">
        <v>26.5</v>
      </c>
      <c r="H137" s="1">
        <v>33.700000000000003</v>
      </c>
      <c r="I137" s="1">
        <v>47</v>
      </c>
      <c r="J137" s="1">
        <v>17</v>
      </c>
      <c r="K137" s="1">
        <v>2610</v>
      </c>
      <c r="L137" s="1">
        <v>618</v>
      </c>
      <c r="M137" s="1">
        <v>8.8000000000000007</v>
      </c>
      <c r="N137" s="1">
        <v>4.28</v>
      </c>
      <c r="O137" s="1">
        <v>209</v>
      </c>
      <c r="P137" s="1">
        <v>124</v>
      </c>
      <c r="Q137" s="1">
        <v>263</v>
      </c>
      <c r="R137" s="1">
        <v>138</v>
      </c>
      <c r="S137" s="1">
        <v>1620</v>
      </c>
      <c r="T137" s="1">
        <v>217</v>
      </c>
      <c r="U137" s="1">
        <v>0.68700000000000006</v>
      </c>
      <c r="V137" s="1">
        <v>26</v>
      </c>
      <c r="X137" t="str">
        <f t="shared" si="10"/>
        <v>RHS 250x100x5 #</v>
      </c>
      <c r="Y137">
        <f t="shared" si="11"/>
        <v>0.25</v>
      </c>
      <c r="Z137">
        <f t="shared" si="12"/>
        <v>0.1</v>
      </c>
      <c r="AA137">
        <f t="shared" si="13"/>
        <v>5.0000000000000001E-3</v>
      </c>
      <c r="AB137">
        <f t="shared" si="14"/>
        <v>5.0000000000000001E-3</v>
      </c>
    </row>
    <row r="138" spans="1:28" x14ac:dyDescent="0.3">
      <c r="A138" s="1">
        <v>250</v>
      </c>
      <c r="B138" s="1" t="s">
        <v>0</v>
      </c>
      <c r="C138" s="1">
        <v>100</v>
      </c>
      <c r="D138" s="1" t="s">
        <v>0</v>
      </c>
      <c r="E138" s="1">
        <v>6.3</v>
      </c>
      <c r="F138" s="1" t="s">
        <v>1</v>
      </c>
      <c r="G138" s="1">
        <v>33</v>
      </c>
      <c r="H138" s="1">
        <v>42.1</v>
      </c>
      <c r="I138" s="1">
        <v>36.700000000000003</v>
      </c>
      <c r="J138" s="1">
        <v>12.9</v>
      </c>
      <c r="K138" s="1">
        <v>3210</v>
      </c>
      <c r="L138" s="1">
        <v>751</v>
      </c>
      <c r="M138" s="1">
        <v>8.73</v>
      </c>
      <c r="N138" s="1">
        <v>4.22</v>
      </c>
      <c r="O138" s="1">
        <v>257</v>
      </c>
      <c r="P138" s="1">
        <v>150</v>
      </c>
      <c r="Q138" s="1">
        <v>326</v>
      </c>
      <c r="R138" s="1">
        <v>169</v>
      </c>
      <c r="S138" s="1">
        <v>1980</v>
      </c>
      <c r="T138" s="1">
        <v>264</v>
      </c>
      <c r="U138" s="1">
        <v>0.68400000000000005</v>
      </c>
      <c r="V138" s="1">
        <v>20.7</v>
      </c>
      <c r="X138" t="str">
        <f t="shared" si="10"/>
        <v>RHS 250x100x6.3 #</v>
      </c>
      <c r="Y138">
        <f t="shared" si="11"/>
        <v>0.25</v>
      </c>
      <c r="Z138">
        <f t="shared" si="12"/>
        <v>0.1</v>
      </c>
      <c r="AA138">
        <f t="shared" si="13"/>
        <v>6.3E-3</v>
      </c>
      <c r="AB138">
        <f t="shared" si="14"/>
        <v>6.3E-3</v>
      </c>
    </row>
    <row r="139" spans="1:28" x14ac:dyDescent="0.3">
      <c r="A139" s="1">
        <v>250</v>
      </c>
      <c r="B139" s="1" t="s">
        <v>0</v>
      </c>
      <c r="C139" s="1">
        <v>100</v>
      </c>
      <c r="D139" s="1" t="s">
        <v>0</v>
      </c>
      <c r="E139" s="1">
        <v>7.1</v>
      </c>
      <c r="F139" s="1" t="s">
        <v>1</v>
      </c>
      <c r="G139" s="1">
        <v>37</v>
      </c>
      <c r="H139" s="1">
        <v>47.1</v>
      </c>
      <c r="I139" s="1">
        <v>32.200000000000003</v>
      </c>
      <c r="J139" s="1">
        <v>11.1</v>
      </c>
      <c r="K139" s="1">
        <v>3560</v>
      </c>
      <c r="L139" s="1">
        <v>827</v>
      </c>
      <c r="M139" s="1">
        <v>8.69</v>
      </c>
      <c r="N139" s="1">
        <v>4.1900000000000004</v>
      </c>
      <c r="O139" s="1">
        <v>285</v>
      </c>
      <c r="P139" s="1">
        <v>165</v>
      </c>
      <c r="Q139" s="1">
        <v>363</v>
      </c>
      <c r="R139" s="1">
        <v>188</v>
      </c>
      <c r="S139" s="1">
        <v>2200</v>
      </c>
      <c r="T139" s="1">
        <v>291</v>
      </c>
      <c r="U139" s="1">
        <v>0.68200000000000005</v>
      </c>
      <c r="V139" s="1">
        <v>18.399999999999999</v>
      </c>
      <c r="X139" t="str">
        <f t="shared" si="10"/>
        <v>RHS 250x100x7.1 #</v>
      </c>
      <c r="Y139">
        <f t="shared" si="11"/>
        <v>0.25</v>
      </c>
      <c r="Z139">
        <f t="shared" si="12"/>
        <v>0.1</v>
      </c>
      <c r="AA139">
        <f t="shared" si="13"/>
        <v>7.0999999999999995E-3</v>
      </c>
      <c r="AB139">
        <f t="shared" si="14"/>
        <v>7.0999999999999995E-3</v>
      </c>
    </row>
    <row r="140" spans="1:28" x14ac:dyDescent="0.3">
      <c r="A140" s="1">
        <v>250</v>
      </c>
      <c r="B140" s="1" t="s">
        <v>0</v>
      </c>
      <c r="C140" s="1">
        <v>100</v>
      </c>
      <c r="D140" s="1" t="s">
        <v>0</v>
      </c>
      <c r="E140" s="1">
        <v>8</v>
      </c>
      <c r="F140" s="1" t="s">
        <v>1</v>
      </c>
      <c r="G140" s="1">
        <v>41.4</v>
      </c>
      <c r="H140" s="1">
        <v>52.8</v>
      </c>
      <c r="I140" s="1">
        <v>28.3</v>
      </c>
      <c r="J140" s="1">
        <v>9.5</v>
      </c>
      <c r="K140" s="1">
        <v>3940</v>
      </c>
      <c r="L140" s="1">
        <v>909</v>
      </c>
      <c r="M140" s="1">
        <v>8.64</v>
      </c>
      <c r="N140" s="1">
        <v>4.1500000000000004</v>
      </c>
      <c r="O140" s="1">
        <v>315</v>
      </c>
      <c r="P140" s="1">
        <v>182</v>
      </c>
      <c r="Q140" s="1">
        <v>404</v>
      </c>
      <c r="R140" s="1">
        <v>209</v>
      </c>
      <c r="S140" s="1">
        <v>2430</v>
      </c>
      <c r="T140" s="1">
        <v>319</v>
      </c>
      <c r="U140" s="1">
        <v>0.67900000000000005</v>
      </c>
      <c r="V140" s="1">
        <v>16.399999999999999</v>
      </c>
      <c r="X140" t="str">
        <f t="shared" si="10"/>
        <v>RHS 250x100x8 #</v>
      </c>
      <c r="Y140">
        <f t="shared" si="11"/>
        <v>0.25</v>
      </c>
      <c r="Z140">
        <f t="shared" si="12"/>
        <v>0.1</v>
      </c>
      <c r="AA140">
        <f t="shared" si="13"/>
        <v>8.0000000000000002E-3</v>
      </c>
      <c r="AB140">
        <f t="shared" si="14"/>
        <v>8.0000000000000002E-3</v>
      </c>
    </row>
    <row r="141" spans="1:28" x14ac:dyDescent="0.3">
      <c r="A141" s="1">
        <v>250</v>
      </c>
      <c r="B141" s="1" t="s">
        <v>0</v>
      </c>
      <c r="C141" s="1">
        <v>100</v>
      </c>
      <c r="D141" s="1" t="s">
        <v>0</v>
      </c>
      <c r="E141" s="1">
        <v>8.8000000000000007</v>
      </c>
      <c r="F141" s="1" t="s">
        <v>1</v>
      </c>
      <c r="G141" s="1">
        <v>45.3</v>
      </c>
      <c r="H141" s="1">
        <v>57.7</v>
      </c>
      <c r="I141" s="1">
        <v>25.4</v>
      </c>
      <c r="J141" s="1">
        <v>8.36</v>
      </c>
      <c r="K141" s="1">
        <v>4270</v>
      </c>
      <c r="L141" s="1">
        <v>977</v>
      </c>
      <c r="M141" s="1">
        <v>8.6</v>
      </c>
      <c r="N141" s="1">
        <v>4.12</v>
      </c>
      <c r="O141" s="1">
        <v>341</v>
      </c>
      <c r="P141" s="1">
        <v>195</v>
      </c>
      <c r="Q141" s="1">
        <v>439</v>
      </c>
      <c r="R141" s="1">
        <v>226</v>
      </c>
      <c r="S141" s="1">
        <v>2630</v>
      </c>
      <c r="T141" s="1">
        <v>343</v>
      </c>
      <c r="U141" s="1">
        <v>0.67700000000000005</v>
      </c>
      <c r="V141" s="1">
        <v>15</v>
      </c>
      <c r="X141" t="str">
        <f t="shared" si="10"/>
        <v>RHS 250x100x8.8 #</v>
      </c>
      <c r="Y141">
        <f t="shared" si="11"/>
        <v>0.25</v>
      </c>
      <c r="Z141">
        <f t="shared" si="12"/>
        <v>0.1</v>
      </c>
      <c r="AA141">
        <f t="shared" si="13"/>
        <v>8.8000000000000005E-3</v>
      </c>
      <c r="AB141">
        <f t="shared" si="14"/>
        <v>8.8000000000000005E-3</v>
      </c>
    </row>
    <row r="142" spans="1:28" x14ac:dyDescent="0.3">
      <c r="A142" s="1">
        <v>250</v>
      </c>
      <c r="B142" s="1" t="s">
        <v>0</v>
      </c>
      <c r="C142" s="1">
        <v>100</v>
      </c>
      <c r="D142" s="1" t="s">
        <v>0</v>
      </c>
      <c r="E142" s="1">
        <v>10</v>
      </c>
      <c r="F142" s="1" t="s">
        <v>1</v>
      </c>
      <c r="G142" s="1">
        <v>51</v>
      </c>
      <c r="H142" s="1">
        <v>64.900000000000006</v>
      </c>
      <c r="I142" s="1">
        <v>22</v>
      </c>
      <c r="J142" s="1">
        <v>7</v>
      </c>
      <c r="K142" s="1">
        <v>4730</v>
      </c>
      <c r="L142" s="1">
        <v>1070</v>
      </c>
      <c r="M142" s="1">
        <v>8.5399999999999991</v>
      </c>
      <c r="N142" s="1">
        <v>4.0599999999999996</v>
      </c>
      <c r="O142" s="1">
        <v>379</v>
      </c>
      <c r="P142" s="1">
        <v>214</v>
      </c>
      <c r="Q142" s="1">
        <v>491</v>
      </c>
      <c r="R142" s="1">
        <v>251</v>
      </c>
      <c r="S142" s="1">
        <v>2910</v>
      </c>
      <c r="T142" s="1">
        <v>376</v>
      </c>
      <c r="U142" s="1">
        <v>0.67400000000000004</v>
      </c>
      <c r="V142" s="1">
        <v>13.2</v>
      </c>
      <c r="X142" t="str">
        <f t="shared" si="10"/>
        <v>RHS 250x100x10 #</v>
      </c>
      <c r="Y142">
        <f t="shared" si="11"/>
        <v>0.25</v>
      </c>
      <c r="Z142">
        <f t="shared" si="12"/>
        <v>0.1</v>
      </c>
      <c r="AA142">
        <f t="shared" si="13"/>
        <v>0.01</v>
      </c>
      <c r="AB142">
        <f t="shared" si="14"/>
        <v>0.01</v>
      </c>
    </row>
    <row r="143" spans="1:28" x14ac:dyDescent="0.3">
      <c r="A143" s="1">
        <v>250</v>
      </c>
      <c r="B143" s="1" t="s">
        <v>0</v>
      </c>
      <c r="C143" s="1">
        <v>100</v>
      </c>
      <c r="D143" s="1" t="s">
        <v>0</v>
      </c>
      <c r="E143" s="1">
        <v>12.5</v>
      </c>
      <c r="F143" s="1" t="s">
        <v>1</v>
      </c>
      <c r="G143" s="1">
        <v>62.5</v>
      </c>
      <c r="H143" s="1">
        <v>79.599999999999994</v>
      </c>
      <c r="I143" s="1">
        <v>17</v>
      </c>
      <c r="J143" s="1">
        <v>5</v>
      </c>
      <c r="K143" s="1">
        <v>5620</v>
      </c>
      <c r="L143" s="1">
        <v>1250</v>
      </c>
      <c r="M143" s="1">
        <v>8.41</v>
      </c>
      <c r="N143" s="1">
        <v>3.96</v>
      </c>
      <c r="O143" s="1">
        <v>450</v>
      </c>
      <c r="P143" s="1">
        <v>249</v>
      </c>
      <c r="Q143" s="1">
        <v>592</v>
      </c>
      <c r="R143" s="1">
        <v>299</v>
      </c>
      <c r="S143" s="1">
        <v>3440</v>
      </c>
      <c r="T143" s="1">
        <v>438</v>
      </c>
      <c r="U143" s="1">
        <v>0.66800000000000004</v>
      </c>
      <c r="V143" s="1">
        <v>10.7</v>
      </c>
      <c r="X143" t="str">
        <f t="shared" si="10"/>
        <v>RHS 250x100x12.5 #</v>
      </c>
      <c r="Y143">
        <f t="shared" si="11"/>
        <v>0.25</v>
      </c>
      <c r="Z143">
        <f t="shared" si="12"/>
        <v>0.1</v>
      </c>
      <c r="AA143">
        <f t="shared" si="13"/>
        <v>1.2500000000000001E-2</v>
      </c>
      <c r="AB143">
        <f t="shared" si="14"/>
        <v>1.2500000000000001E-2</v>
      </c>
    </row>
    <row r="144" spans="1:28" x14ac:dyDescent="0.3">
      <c r="A144" s="1">
        <v>250</v>
      </c>
      <c r="B144" s="1" t="s">
        <v>0</v>
      </c>
      <c r="C144" s="1">
        <v>100</v>
      </c>
      <c r="D144" s="1" t="s">
        <v>0</v>
      </c>
      <c r="E144" s="1">
        <v>14.2</v>
      </c>
      <c r="F144" s="1" t="s">
        <v>1</v>
      </c>
      <c r="G144" s="1">
        <v>70</v>
      </c>
      <c r="H144" s="1">
        <v>89.2</v>
      </c>
      <c r="I144" s="1">
        <v>14.6</v>
      </c>
      <c r="J144" s="1">
        <v>4.04</v>
      </c>
      <c r="K144" s="1">
        <v>6170</v>
      </c>
      <c r="L144" s="1">
        <v>1340</v>
      </c>
      <c r="M144" s="1">
        <v>8.31</v>
      </c>
      <c r="N144" s="1">
        <v>3.88</v>
      </c>
      <c r="O144" s="1">
        <v>493</v>
      </c>
      <c r="P144" s="1">
        <v>269</v>
      </c>
      <c r="Q144" s="1">
        <v>655</v>
      </c>
      <c r="R144" s="1">
        <v>329</v>
      </c>
      <c r="S144" s="1">
        <v>3750</v>
      </c>
      <c r="T144" s="1">
        <v>473</v>
      </c>
      <c r="U144" s="1">
        <v>0.66300000000000003</v>
      </c>
      <c r="V144" s="1">
        <v>9.48</v>
      </c>
      <c r="X144" t="str">
        <f t="shared" si="10"/>
        <v>RHS 250x100x14.2 #</v>
      </c>
      <c r="Y144">
        <f t="shared" si="11"/>
        <v>0.25</v>
      </c>
      <c r="Z144">
        <f t="shared" si="12"/>
        <v>0.1</v>
      </c>
      <c r="AA144">
        <f t="shared" si="13"/>
        <v>1.4199999999999999E-2</v>
      </c>
      <c r="AB144">
        <f t="shared" si="14"/>
        <v>1.4199999999999999E-2</v>
      </c>
    </row>
    <row r="145" spans="1:28" x14ac:dyDescent="0.3">
      <c r="A145" s="1">
        <v>250</v>
      </c>
      <c r="B145" s="1" t="s">
        <v>0</v>
      </c>
      <c r="C145" s="1">
        <v>100</v>
      </c>
      <c r="D145" s="1" t="s">
        <v>0</v>
      </c>
      <c r="E145" s="1">
        <v>16</v>
      </c>
      <c r="F145" s="1" t="s">
        <v>1</v>
      </c>
      <c r="G145" s="1">
        <v>77.7</v>
      </c>
      <c r="H145" s="1">
        <v>99</v>
      </c>
      <c r="I145" s="1">
        <v>12.6</v>
      </c>
      <c r="J145" s="1">
        <v>3.25</v>
      </c>
      <c r="K145" s="1">
        <v>6690</v>
      </c>
      <c r="L145" s="1">
        <v>1430</v>
      </c>
      <c r="M145" s="1">
        <v>8.2200000000000006</v>
      </c>
      <c r="N145" s="1">
        <v>3.8</v>
      </c>
      <c r="O145" s="1">
        <v>535</v>
      </c>
      <c r="P145" s="1">
        <v>287</v>
      </c>
      <c r="Q145" s="1">
        <v>719</v>
      </c>
      <c r="R145" s="1">
        <v>358</v>
      </c>
      <c r="S145" s="1">
        <v>4050</v>
      </c>
      <c r="T145" s="1">
        <v>505</v>
      </c>
      <c r="U145" s="1">
        <v>0.65900000000000003</v>
      </c>
      <c r="V145" s="1">
        <v>8.5</v>
      </c>
      <c r="X145" t="str">
        <f t="shared" si="10"/>
        <v>RHS 250x100x16 #</v>
      </c>
      <c r="Y145">
        <f t="shared" si="11"/>
        <v>0.25</v>
      </c>
      <c r="Z145">
        <f t="shared" si="12"/>
        <v>0.1</v>
      </c>
      <c r="AA145">
        <f t="shared" si="13"/>
        <v>1.6E-2</v>
      </c>
      <c r="AB145">
        <f t="shared" si="14"/>
        <v>1.6E-2</v>
      </c>
    </row>
    <row r="146" spans="1:28" x14ac:dyDescent="0.3">
      <c r="A146" s="1">
        <v>250</v>
      </c>
      <c r="B146" s="1" t="s">
        <v>0</v>
      </c>
      <c r="C146" s="1">
        <v>150</v>
      </c>
      <c r="D146" s="1" t="s">
        <v>0</v>
      </c>
      <c r="E146" s="1">
        <v>5</v>
      </c>
      <c r="F146" s="1" t="s">
        <v>1</v>
      </c>
      <c r="G146" s="1">
        <v>30.4</v>
      </c>
      <c r="H146" s="1">
        <v>38.700000000000003</v>
      </c>
      <c r="I146" s="1">
        <v>47</v>
      </c>
      <c r="J146" s="1">
        <v>27</v>
      </c>
      <c r="K146" s="1">
        <v>3360</v>
      </c>
      <c r="L146" s="1">
        <v>1530</v>
      </c>
      <c r="M146" s="1">
        <v>9.31</v>
      </c>
      <c r="N146" s="1">
        <v>6.28</v>
      </c>
      <c r="O146" s="1">
        <v>269</v>
      </c>
      <c r="P146" s="1">
        <v>204</v>
      </c>
      <c r="Q146" s="1">
        <v>324</v>
      </c>
      <c r="R146" s="1">
        <v>228</v>
      </c>
      <c r="S146" s="1">
        <v>3280</v>
      </c>
      <c r="T146" s="1">
        <v>337</v>
      </c>
      <c r="U146" s="1">
        <v>0.78700000000000003</v>
      </c>
      <c r="V146" s="1">
        <v>25.9</v>
      </c>
      <c r="X146" t="str">
        <f t="shared" si="10"/>
        <v>RHS 250x150x5 #</v>
      </c>
      <c r="Y146">
        <f t="shared" si="11"/>
        <v>0.25</v>
      </c>
      <c r="Z146">
        <f t="shared" si="12"/>
        <v>0.15</v>
      </c>
      <c r="AA146">
        <f t="shared" si="13"/>
        <v>5.0000000000000001E-3</v>
      </c>
      <c r="AB146">
        <f t="shared" si="14"/>
        <v>5.0000000000000001E-3</v>
      </c>
    </row>
    <row r="147" spans="1:28" x14ac:dyDescent="0.3">
      <c r="A147" s="1">
        <v>250</v>
      </c>
      <c r="B147" s="1" t="s">
        <v>0</v>
      </c>
      <c r="C147" s="1">
        <v>150</v>
      </c>
      <c r="D147" s="1" t="s">
        <v>0</v>
      </c>
      <c r="E147" s="1">
        <v>6.3</v>
      </c>
      <c r="F147" s="1"/>
      <c r="G147" s="1">
        <v>38</v>
      </c>
      <c r="H147" s="1">
        <v>48.4</v>
      </c>
      <c r="I147" s="1">
        <v>36.700000000000003</v>
      </c>
      <c r="J147" s="1">
        <v>20.8</v>
      </c>
      <c r="K147" s="1">
        <v>4140</v>
      </c>
      <c r="L147" s="1">
        <v>1870</v>
      </c>
      <c r="M147" s="1">
        <v>9.25</v>
      </c>
      <c r="N147" s="1">
        <v>6.22</v>
      </c>
      <c r="O147" s="1">
        <v>331</v>
      </c>
      <c r="P147" s="1">
        <v>250</v>
      </c>
      <c r="Q147" s="1">
        <v>402</v>
      </c>
      <c r="R147" s="1">
        <v>283</v>
      </c>
      <c r="S147" s="1">
        <v>4050</v>
      </c>
      <c r="T147" s="1">
        <v>413</v>
      </c>
      <c r="U147" s="1">
        <v>0.78400000000000003</v>
      </c>
      <c r="V147" s="1">
        <v>20.6</v>
      </c>
      <c r="X147" t="str">
        <f t="shared" si="10"/>
        <v>RHS 250x150x6.3</v>
      </c>
      <c r="Y147">
        <f t="shared" si="11"/>
        <v>0.25</v>
      </c>
      <c r="Z147">
        <f t="shared" si="12"/>
        <v>0.15</v>
      </c>
      <c r="AA147">
        <f t="shared" si="13"/>
        <v>6.3E-3</v>
      </c>
      <c r="AB147">
        <f t="shared" si="14"/>
        <v>6.3E-3</v>
      </c>
    </row>
    <row r="148" spans="1:28" x14ac:dyDescent="0.3">
      <c r="A148" s="1">
        <v>250</v>
      </c>
      <c r="B148" s="1" t="s">
        <v>0</v>
      </c>
      <c r="C148" s="1">
        <v>150</v>
      </c>
      <c r="D148" s="1" t="s">
        <v>0</v>
      </c>
      <c r="E148" s="1">
        <v>7.1</v>
      </c>
      <c r="F148" s="1" t="s">
        <v>1</v>
      </c>
      <c r="G148" s="1">
        <v>42.6</v>
      </c>
      <c r="H148" s="1">
        <v>54.2</v>
      </c>
      <c r="I148" s="1">
        <v>32.200000000000003</v>
      </c>
      <c r="J148" s="1">
        <v>18.100000000000001</v>
      </c>
      <c r="K148" s="1">
        <v>4610</v>
      </c>
      <c r="L148" s="1">
        <v>2080</v>
      </c>
      <c r="M148" s="1">
        <v>9.2200000000000006</v>
      </c>
      <c r="N148" s="1">
        <v>6.19</v>
      </c>
      <c r="O148" s="1">
        <v>368</v>
      </c>
      <c r="P148" s="1">
        <v>277</v>
      </c>
      <c r="Q148" s="1">
        <v>449</v>
      </c>
      <c r="R148" s="1">
        <v>315</v>
      </c>
      <c r="S148" s="1">
        <v>4520</v>
      </c>
      <c r="T148" s="1">
        <v>457</v>
      </c>
      <c r="U148" s="1">
        <v>0.78200000000000003</v>
      </c>
      <c r="V148" s="1">
        <v>18.399999999999999</v>
      </c>
      <c r="X148" t="str">
        <f t="shared" si="10"/>
        <v>RHS 250x150x7.1 #</v>
      </c>
      <c r="Y148">
        <f t="shared" si="11"/>
        <v>0.25</v>
      </c>
      <c r="Z148">
        <f t="shared" si="12"/>
        <v>0.15</v>
      </c>
      <c r="AA148">
        <f t="shared" si="13"/>
        <v>7.0999999999999995E-3</v>
      </c>
      <c r="AB148">
        <f t="shared" si="14"/>
        <v>7.0999999999999995E-3</v>
      </c>
    </row>
    <row r="149" spans="1:28" x14ac:dyDescent="0.3">
      <c r="A149" s="1">
        <v>250</v>
      </c>
      <c r="B149" s="1" t="s">
        <v>0</v>
      </c>
      <c r="C149" s="1">
        <v>150</v>
      </c>
      <c r="D149" s="1" t="s">
        <v>0</v>
      </c>
      <c r="E149" s="1">
        <v>8</v>
      </c>
      <c r="F149" s="1"/>
      <c r="G149" s="1">
        <v>47.7</v>
      </c>
      <c r="H149" s="1">
        <v>60.8</v>
      </c>
      <c r="I149" s="1">
        <v>28.3</v>
      </c>
      <c r="J149" s="1">
        <v>15.8</v>
      </c>
      <c r="K149" s="1">
        <v>5110</v>
      </c>
      <c r="L149" s="1">
        <v>2300</v>
      </c>
      <c r="M149" s="1">
        <v>9.17</v>
      </c>
      <c r="N149" s="1">
        <v>6.15</v>
      </c>
      <c r="O149" s="1">
        <v>409</v>
      </c>
      <c r="P149" s="1">
        <v>306</v>
      </c>
      <c r="Q149" s="1">
        <v>501</v>
      </c>
      <c r="R149" s="1">
        <v>350</v>
      </c>
      <c r="S149" s="1">
        <v>5020</v>
      </c>
      <c r="T149" s="1">
        <v>506</v>
      </c>
      <c r="U149" s="1">
        <v>0.77900000000000003</v>
      </c>
      <c r="V149" s="1">
        <v>16.399999999999999</v>
      </c>
      <c r="X149" t="str">
        <f t="shared" si="10"/>
        <v>RHS 250x150x8</v>
      </c>
      <c r="Y149">
        <f t="shared" si="11"/>
        <v>0.25</v>
      </c>
      <c r="Z149">
        <f t="shared" si="12"/>
        <v>0.15</v>
      </c>
      <c r="AA149">
        <f t="shared" si="13"/>
        <v>8.0000000000000002E-3</v>
      </c>
      <c r="AB149">
        <f t="shared" si="14"/>
        <v>8.0000000000000002E-3</v>
      </c>
    </row>
    <row r="150" spans="1:28" x14ac:dyDescent="0.3">
      <c r="A150" s="1">
        <v>250</v>
      </c>
      <c r="B150" s="1" t="s">
        <v>0</v>
      </c>
      <c r="C150" s="1">
        <v>150</v>
      </c>
      <c r="D150" s="1" t="s">
        <v>0</v>
      </c>
      <c r="E150" s="1">
        <v>8.8000000000000007</v>
      </c>
      <c r="F150" s="1" t="s">
        <v>1</v>
      </c>
      <c r="G150" s="1">
        <v>52.2</v>
      </c>
      <c r="H150" s="1">
        <v>66.5</v>
      </c>
      <c r="I150" s="1">
        <v>25.4</v>
      </c>
      <c r="J150" s="1">
        <v>14</v>
      </c>
      <c r="K150" s="1">
        <v>5550</v>
      </c>
      <c r="L150" s="1">
        <v>2490</v>
      </c>
      <c r="M150" s="1">
        <v>9.1300000000000008</v>
      </c>
      <c r="N150" s="1">
        <v>6.12</v>
      </c>
      <c r="O150" s="1">
        <v>444</v>
      </c>
      <c r="P150" s="1">
        <v>331</v>
      </c>
      <c r="Q150" s="1">
        <v>545</v>
      </c>
      <c r="R150" s="1">
        <v>381</v>
      </c>
      <c r="S150" s="1">
        <v>5460</v>
      </c>
      <c r="T150" s="1">
        <v>547</v>
      </c>
      <c r="U150" s="1">
        <v>0.77700000000000002</v>
      </c>
      <c r="V150" s="1">
        <v>14.9</v>
      </c>
      <c r="X150" t="str">
        <f t="shared" si="10"/>
        <v>RHS 250x150x8.8 #</v>
      </c>
      <c r="Y150">
        <f t="shared" si="11"/>
        <v>0.25</v>
      </c>
      <c r="Z150">
        <f t="shared" si="12"/>
        <v>0.15</v>
      </c>
      <c r="AA150">
        <f t="shared" si="13"/>
        <v>8.8000000000000005E-3</v>
      </c>
      <c r="AB150">
        <f t="shared" si="14"/>
        <v>8.8000000000000005E-3</v>
      </c>
    </row>
    <row r="151" spans="1:28" x14ac:dyDescent="0.3">
      <c r="A151" s="1">
        <v>250</v>
      </c>
      <c r="B151" s="1" t="s">
        <v>0</v>
      </c>
      <c r="C151" s="1">
        <v>150</v>
      </c>
      <c r="D151" s="1" t="s">
        <v>0</v>
      </c>
      <c r="E151" s="1">
        <v>10</v>
      </c>
      <c r="F151" s="1"/>
      <c r="G151" s="1">
        <v>58.8</v>
      </c>
      <c r="H151" s="1">
        <v>74.900000000000006</v>
      </c>
      <c r="I151" s="1">
        <v>22</v>
      </c>
      <c r="J151" s="1">
        <v>12</v>
      </c>
      <c r="K151" s="1">
        <v>6170</v>
      </c>
      <c r="L151" s="1">
        <v>2760</v>
      </c>
      <c r="M151" s="1">
        <v>9.08</v>
      </c>
      <c r="N151" s="1">
        <v>6.06</v>
      </c>
      <c r="O151" s="1">
        <v>494</v>
      </c>
      <c r="P151" s="1">
        <v>367</v>
      </c>
      <c r="Q151" s="1">
        <v>611</v>
      </c>
      <c r="R151" s="1">
        <v>426</v>
      </c>
      <c r="S151" s="1">
        <v>6090</v>
      </c>
      <c r="T151" s="1">
        <v>605</v>
      </c>
      <c r="U151" s="1">
        <v>0.77400000000000002</v>
      </c>
      <c r="V151" s="1">
        <v>13.2</v>
      </c>
      <c r="X151" t="str">
        <f t="shared" si="10"/>
        <v>RHS 250x150x10</v>
      </c>
      <c r="Y151">
        <f t="shared" si="11"/>
        <v>0.25</v>
      </c>
      <c r="Z151">
        <f t="shared" si="12"/>
        <v>0.15</v>
      </c>
      <c r="AA151">
        <f t="shared" si="13"/>
        <v>0.01</v>
      </c>
      <c r="AB151">
        <f t="shared" si="14"/>
        <v>0.01</v>
      </c>
    </row>
    <row r="152" spans="1:28" x14ac:dyDescent="0.3">
      <c r="A152" s="1">
        <v>250</v>
      </c>
      <c r="B152" s="1" t="s">
        <v>0</v>
      </c>
      <c r="C152" s="1">
        <v>150</v>
      </c>
      <c r="D152" s="1" t="s">
        <v>0</v>
      </c>
      <c r="E152" s="1">
        <v>12.5</v>
      </c>
      <c r="F152" s="1"/>
      <c r="G152" s="1">
        <v>72.3</v>
      </c>
      <c r="H152" s="1">
        <v>92.1</v>
      </c>
      <c r="I152" s="1">
        <v>17</v>
      </c>
      <c r="J152" s="1">
        <v>9</v>
      </c>
      <c r="K152" s="1">
        <v>7390</v>
      </c>
      <c r="L152" s="1">
        <v>3270</v>
      </c>
      <c r="M152" s="1">
        <v>8.9600000000000009</v>
      </c>
      <c r="N152" s="1">
        <v>5.96</v>
      </c>
      <c r="O152" s="1">
        <v>591</v>
      </c>
      <c r="P152" s="1">
        <v>435</v>
      </c>
      <c r="Q152" s="1">
        <v>740</v>
      </c>
      <c r="R152" s="1">
        <v>514</v>
      </c>
      <c r="S152" s="1">
        <v>7330</v>
      </c>
      <c r="T152" s="1">
        <v>717</v>
      </c>
      <c r="U152" s="1">
        <v>0.76800000000000002</v>
      </c>
      <c r="V152" s="1">
        <v>10.6</v>
      </c>
      <c r="X152" t="str">
        <f t="shared" si="10"/>
        <v>RHS 250x150x12.5</v>
      </c>
      <c r="Y152">
        <f t="shared" si="11"/>
        <v>0.25</v>
      </c>
      <c r="Z152">
        <f t="shared" si="12"/>
        <v>0.15</v>
      </c>
      <c r="AA152">
        <f t="shared" si="13"/>
        <v>1.2500000000000001E-2</v>
      </c>
      <c r="AB152">
        <f t="shared" si="14"/>
        <v>1.2500000000000001E-2</v>
      </c>
    </row>
    <row r="153" spans="1:28" x14ac:dyDescent="0.3">
      <c r="A153" s="1">
        <v>250</v>
      </c>
      <c r="B153" s="1" t="s">
        <v>0</v>
      </c>
      <c r="C153" s="1">
        <v>150</v>
      </c>
      <c r="D153" s="1" t="s">
        <v>0</v>
      </c>
      <c r="E153" s="1">
        <v>14.2</v>
      </c>
      <c r="F153" s="1" t="s">
        <v>1</v>
      </c>
      <c r="G153" s="1">
        <v>81.099999999999994</v>
      </c>
      <c r="H153" s="1">
        <v>103</v>
      </c>
      <c r="I153" s="1">
        <v>14.6</v>
      </c>
      <c r="J153" s="1">
        <v>7.56</v>
      </c>
      <c r="K153" s="1">
        <v>8140</v>
      </c>
      <c r="L153" s="1">
        <v>3580</v>
      </c>
      <c r="M153" s="1">
        <v>8.8699999999999992</v>
      </c>
      <c r="N153" s="1">
        <v>5.88</v>
      </c>
      <c r="O153" s="1">
        <v>651</v>
      </c>
      <c r="P153" s="1">
        <v>477</v>
      </c>
      <c r="Q153" s="1">
        <v>823</v>
      </c>
      <c r="R153" s="1">
        <v>570</v>
      </c>
      <c r="S153" s="1">
        <v>8100</v>
      </c>
      <c r="T153" s="1">
        <v>784</v>
      </c>
      <c r="U153" s="1">
        <v>0.76300000000000001</v>
      </c>
      <c r="V153" s="1">
        <v>9.3800000000000008</v>
      </c>
      <c r="X153" t="str">
        <f t="shared" si="10"/>
        <v>RHS 250x150x14.2 #</v>
      </c>
      <c r="Y153">
        <f t="shared" si="11"/>
        <v>0.25</v>
      </c>
      <c r="Z153">
        <f t="shared" si="12"/>
        <v>0.15</v>
      </c>
      <c r="AA153">
        <f t="shared" si="13"/>
        <v>1.4199999999999999E-2</v>
      </c>
      <c r="AB153">
        <f t="shared" si="14"/>
        <v>1.4199999999999999E-2</v>
      </c>
    </row>
    <row r="154" spans="1:28" x14ac:dyDescent="0.3">
      <c r="A154" s="1">
        <v>250</v>
      </c>
      <c r="B154" s="1" t="s">
        <v>0</v>
      </c>
      <c r="C154" s="1">
        <v>150</v>
      </c>
      <c r="D154" s="1" t="s">
        <v>0</v>
      </c>
      <c r="E154" s="1">
        <v>16</v>
      </c>
      <c r="F154" s="1"/>
      <c r="G154" s="1">
        <v>90.3</v>
      </c>
      <c r="H154" s="1">
        <v>115</v>
      </c>
      <c r="I154" s="1">
        <v>12.6</v>
      </c>
      <c r="J154" s="1">
        <v>6.38</v>
      </c>
      <c r="K154" s="1">
        <v>8880</v>
      </c>
      <c r="L154" s="1">
        <v>3870</v>
      </c>
      <c r="M154" s="1">
        <v>8.7899999999999991</v>
      </c>
      <c r="N154" s="1">
        <v>5.8</v>
      </c>
      <c r="O154" s="1">
        <v>710</v>
      </c>
      <c r="P154" s="1">
        <v>516</v>
      </c>
      <c r="Q154" s="1">
        <v>906</v>
      </c>
      <c r="R154" s="1">
        <v>625</v>
      </c>
      <c r="S154" s="1">
        <v>8870</v>
      </c>
      <c r="T154" s="1">
        <v>849</v>
      </c>
      <c r="U154" s="1">
        <v>0.75900000000000001</v>
      </c>
      <c r="V154" s="1">
        <v>8.42</v>
      </c>
      <c r="X154" t="str">
        <f t="shared" si="10"/>
        <v>RHS 250x150x16</v>
      </c>
      <c r="Y154">
        <f t="shared" si="11"/>
        <v>0.25</v>
      </c>
      <c r="Z154">
        <f t="shared" si="12"/>
        <v>0.15</v>
      </c>
      <c r="AA154">
        <f t="shared" si="13"/>
        <v>1.6E-2</v>
      </c>
      <c r="AB154">
        <f t="shared" si="14"/>
        <v>1.6E-2</v>
      </c>
    </row>
    <row r="155" spans="1:28" x14ac:dyDescent="0.3">
      <c r="A155" s="1">
        <v>250</v>
      </c>
      <c r="B155" s="1" t="s">
        <v>0</v>
      </c>
      <c r="C155" s="1">
        <v>200</v>
      </c>
      <c r="D155" s="1" t="s">
        <v>0</v>
      </c>
      <c r="E155" s="1">
        <v>10</v>
      </c>
      <c r="F155" s="1" t="s">
        <v>1</v>
      </c>
      <c r="G155" s="1">
        <v>66.7</v>
      </c>
      <c r="H155" s="1">
        <v>84.9</v>
      </c>
      <c r="I155" s="1">
        <v>22</v>
      </c>
      <c r="J155" s="1">
        <v>17</v>
      </c>
      <c r="K155" s="1">
        <v>7610</v>
      </c>
      <c r="L155" s="1">
        <v>5370</v>
      </c>
      <c r="M155" s="1">
        <v>9.4700000000000006</v>
      </c>
      <c r="N155" s="1">
        <v>7.95</v>
      </c>
      <c r="O155" s="1">
        <v>609</v>
      </c>
      <c r="P155" s="1">
        <v>537</v>
      </c>
      <c r="Q155" s="1">
        <v>731</v>
      </c>
      <c r="R155" s="1">
        <v>626</v>
      </c>
      <c r="S155" s="1">
        <v>9890</v>
      </c>
      <c r="T155" s="1">
        <v>835</v>
      </c>
      <c r="U155" s="1">
        <v>0.874</v>
      </c>
      <c r="V155" s="1">
        <v>15</v>
      </c>
      <c r="X155" t="str">
        <f t="shared" si="10"/>
        <v>RHS 250x200x10 #</v>
      </c>
      <c r="Y155">
        <f t="shared" si="11"/>
        <v>0.25</v>
      </c>
      <c r="Z155">
        <f t="shared" si="12"/>
        <v>0.2</v>
      </c>
      <c r="AA155">
        <f t="shared" si="13"/>
        <v>0.01</v>
      </c>
      <c r="AB155">
        <f t="shared" si="14"/>
        <v>0.01</v>
      </c>
    </row>
    <row r="156" spans="1:28" x14ac:dyDescent="0.3">
      <c r="A156" s="1">
        <v>250</v>
      </c>
      <c r="B156" s="1" t="s">
        <v>0</v>
      </c>
      <c r="C156" s="1">
        <v>200</v>
      </c>
      <c r="D156" s="1" t="s">
        <v>0</v>
      </c>
      <c r="E156" s="1">
        <v>12.5</v>
      </c>
      <c r="F156" s="1" t="s">
        <v>1</v>
      </c>
      <c r="G156" s="1">
        <v>82.1</v>
      </c>
      <c r="H156" s="1">
        <v>105</v>
      </c>
      <c r="I156" s="1">
        <v>17</v>
      </c>
      <c r="J156" s="1">
        <v>13</v>
      </c>
      <c r="K156" s="1">
        <v>9150</v>
      </c>
      <c r="L156" s="1">
        <v>6440</v>
      </c>
      <c r="M156" s="1">
        <v>9.35</v>
      </c>
      <c r="N156" s="1">
        <v>7.85</v>
      </c>
      <c r="O156" s="1">
        <v>732</v>
      </c>
      <c r="P156" s="1">
        <v>644</v>
      </c>
      <c r="Q156" s="1">
        <v>888</v>
      </c>
      <c r="R156" s="1">
        <v>760</v>
      </c>
      <c r="S156" s="1">
        <v>12000</v>
      </c>
      <c r="T156" s="1">
        <v>997</v>
      </c>
      <c r="U156" s="1">
        <v>0.86799999999999999</v>
      </c>
      <c r="V156" s="1">
        <v>10.6</v>
      </c>
      <c r="X156" t="str">
        <f t="shared" si="10"/>
        <v>RHS 250x200x12.5 #</v>
      </c>
      <c r="Y156">
        <f t="shared" si="11"/>
        <v>0.25</v>
      </c>
      <c r="Z156">
        <f t="shared" si="12"/>
        <v>0.2</v>
      </c>
      <c r="AA156">
        <f t="shared" si="13"/>
        <v>1.2500000000000001E-2</v>
      </c>
      <c r="AB156">
        <f t="shared" si="14"/>
        <v>1.2500000000000001E-2</v>
      </c>
    </row>
    <row r="157" spans="1:28" x14ac:dyDescent="0.3">
      <c r="A157" s="1">
        <v>260</v>
      </c>
      <c r="B157" s="1" t="s">
        <v>0</v>
      </c>
      <c r="C157" s="1">
        <v>140</v>
      </c>
      <c r="D157" s="1" t="s">
        <v>0</v>
      </c>
      <c r="E157" s="1">
        <v>5</v>
      </c>
      <c r="F157" s="1" t="s">
        <v>1</v>
      </c>
      <c r="G157" s="1">
        <v>30.4</v>
      </c>
      <c r="H157" s="1">
        <v>38.700000000000003</v>
      </c>
      <c r="I157" s="1">
        <v>49</v>
      </c>
      <c r="J157" s="1">
        <v>25</v>
      </c>
      <c r="K157" s="1">
        <v>3530</v>
      </c>
      <c r="L157" s="1">
        <v>1350</v>
      </c>
      <c r="M157" s="1">
        <v>9.5500000000000007</v>
      </c>
      <c r="N157" s="1">
        <v>5.91</v>
      </c>
      <c r="O157" s="1">
        <v>272</v>
      </c>
      <c r="P157" s="1">
        <v>193</v>
      </c>
      <c r="Q157" s="1">
        <v>331</v>
      </c>
      <c r="R157" s="1">
        <v>216</v>
      </c>
      <c r="S157" s="1">
        <v>3080</v>
      </c>
      <c r="T157" s="1">
        <v>326</v>
      </c>
      <c r="U157" s="1">
        <v>0.78700000000000003</v>
      </c>
      <c r="V157" s="1">
        <v>25.9</v>
      </c>
      <c r="X157" t="str">
        <f t="shared" si="10"/>
        <v>RHS 260x140x5 #</v>
      </c>
      <c r="Y157">
        <f t="shared" si="11"/>
        <v>0.26</v>
      </c>
      <c r="Z157">
        <f t="shared" si="12"/>
        <v>0.14000000000000001</v>
      </c>
      <c r="AA157">
        <f t="shared" si="13"/>
        <v>5.0000000000000001E-3</v>
      </c>
      <c r="AB157">
        <f t="shared" si="14"/>
        <v>5.0000000000000001E-3</v>
      </c>
    </row>
    <row r="158" spans="1:28" x14ac:dyDescent="0.3">
      <c r="A158" s="1">
        <v>260</v>
      </c>
      <c r="B158" s="1" t="s">
        <v>0</v>
      </c>
      <c r="C158" s="1">
        <v>140</v>
      </c>
      <c r="D158" s="1" t="s">
        <v>0</v>
      </c>
      <c r="E158" s="1">
        <v>6.3</v>
      </c>
      <c r="F158" s="1" t="s">
        <v>1</v>
      </c>
      <c r="G158" s="1">
        <v>38</v>
      </c>
      <c r="H158" s="1">
        <v>48.4</v>
      </c>
      <c r="I158" s="1">
        <v>38.299999999999997</v>
      </c>
      <c r="J158" s="1">
        <v>19.2</v>
      </c>
      <c r="K158" s="1">
        <v>4360</v>
      </c>
      <c r="L158" s="1">
        <v>1660</v>
      </c>
      <c r="M158" s="1">
        <v>9.49</v>
      </c>
      <c r="N158" s="1">
        <v>5.86</v>
      </c>
      <c r="O158" s="1">
        <v>335</v>
      </c>
      <c r="P158" s="1">
        <v>237</v>
      </c>
      <c r="Q158" s="1">
        <v>411</v>
      </c>
      <c r="R158" s="1">
        <v>267</v>
      </c>
      <c r="S158" s="1">
        <v>3800</v>
      </c>
      <c r="T158" s="1">
        <v>399</v>
      </c>
      <c r="U158" s="1">
        <v>0.78400000000000003</v>
      </c>
      <c r="V158" s="1">
        <v>20.6</v>
      </c>
      <c r="X158" t="str">
        <f t="shared" si="10"/>
        <v>RHS 260x140x6.3 #</v>
      </c>
      <c r="Y158">
        <f t="shared" si="11"/>
        <v>0.26</v>
      </c>
      <c r="Z158">
        <f t="shared" si="12"/>
        <v>0.14000000000000001</v>
      </c>
      <c r="AA158">
        <f t="shared" si="13"/>
        <v>6.3E-3</v>
      </c>
      <c r="AB158">
        <f t="shared" si="14"/>
        <v>6.3E-3</v>
      </c>
    </row>
    <row r="159" spans="1:28" x14ac:dyDescent="0.3">
      <c r="A159" s="1">
        <v>260</v>
      </c>
      <c r="B159" s="1" t="s">
        <v>0</v>
      </c>
      <c r="C159" s="1">
        <v>140</v>
      </c>
      <c r="D159" s="1" t="s">
        <v>0</v>
      </c>
      <c r="E159" s="1">
        <v>7.1</v>
      </c>
      <c r="F159" s="1" t="s">
        <v>1</v>
      </c>
      <c r="G159" s="1">
        <v>42.6</v>
      </c>
      <c r="H159" s="1">
        <v>54.2</v>
      </c>
      <c r="I159" s="1">
        <v>33.6</v>
      </c>
      <c r="J159" s="1">
        <v>16.7</v>
      </c>
      <c r="K159" s="1">
        <v>4840</v>
      </c>
      <c r="L159" s="1">
        <v>1840</v>
      </c>
      <c r="M159" s="1">
        <v>9.4499999999999993</v>
      </c>
      <c r="N159" s="1">
        <v>5.82</v>
      </c>
      <c r="O159" s="1">
        <v>372</v>
      </c>
      <c r="P159" s="1">
        <v>263</v>
      </c>
      <c r="Q159" s="1">
        <v>459</v>
      </c>
      <c r="R159" s="1">
        <v>298</v>
      </c>
      <c r="S159" s="1">
        <v>4230</v>
      </c>
      <c r="T159" s="1">
        <v>442</v>
      </c>
      <c r="U159" s="1">
        <v>0.78200000000000003</v>
      </c>
      <c r="V159" s="1">
        <v>18.399999999999999</v>
      </c>
      <c r="X159" t="str">
        <f t="shared" si="10"/>
        <v>RHS 260x140x7.1 #</v>
      </c>
      <c r="Y159">
        <f t="shared" si="11"/>
        <v>0.26</v>
      </c>
      <c r="Z159">
        <f t="shared" si="12"/>
        <v>0.14000000000000001</v>
      </c>
      <c r="AA159">
        <f t="shared" si="13"/>
        <v>7.0999999999999995E-3</v>
      </c>
      <c r="AB159">
        <f t="shared" si="14"/>
        <v>7.0999999999999995E-3</v>
      </c>
    </row>
    <row r="160" spans="1:28" x14ac:dyDescent="0.3">
      <c r="A160" s="1">
        <v>260</v>
      </c>
      <c r="B160" s="1" t="s">
        <v>0</v>
      </c>
      <c r="C160" s="1">
        <v>140</v>
      </c>
      <c r="D160" s="1" t="s">
        <v>0</v>
      </c>
      <c r="E160" s="1">
        <v>8</v>
      </c>
      <c r="F160" s="1" t="s">
        <v>1</v>
      </c>
      <c r="G160" s="1">
        <v>47.7</v>
      </c>
      <c r="H160" s="1">
        <v>60.8</v>
      </c>
      <c r="I160" s="1">
        <v>29.5</v>
      </c>
      <c r="J160" s="1">
        <v>14.5</v>
      </c>
      <c r="K160" s="1">
        <v>5370</v>
      </c>
      <c r="L160" s="1">
        <v>2030</v>
      </c>
      <c r="M160" s="1">
        <v>9.4</v>
      </c>
      <c r="N160" s="1">
        <v>5.78</v>
      </c>
      <c r="O160" s="1">
        <v>413</v>
      </c>
      <c r="P160" s="1">
        <v>290</v>
      </c>
      <c r="Q160" s="1">
        <v>511</v>
      </c>
      <c r="R160" s="1">
        <v>331</v>
      </c>
      <c r="S160" s="1">
        <v>4700</v>
      </c>
      <c r="T160" s="1">
        <v>488</v>
      </c>
      <c r="U160" s="1">
        <v>0.77900000000000003</v>
      </c>
      <c r="V160" s="1">
        <v>16.399999999999999</v>
      </c>
      <c r="X160" t="str">
        <f t="shared" si="10"/>
        <v>RHS 260x140x8 #</v>
      </c>
      <c r="Y160">
        <f t="shared" si="11"/>
        <v>0.26</v>
      </c>
      <c r="Z160">
        <f t="shared" si="12"/>
        <v>0.14000000000000001</v>
      </c>
      <c r="AA160">
        <f t="shared" si="13"/>
        <v>8.0000000000000002E-3</v>
      </c>
      <c r="AB160">
        <f t="shared" si="14"/>
        <v>8.0000000000000002E-3</v>
      </c>
    </row>
    <row r="161" spans="1:28" x14ac:dyDescent="0.3">
      <c r="A161" s="1">
        <v>260</v>
      </c>
      <c r="B161" s="1" t="s">
        <v>0</v>
      </c>
      <c r="C161" s="1">
        <v>140</v>
      </c>
      <c r="D161" s="1" t="s">
        <v>0</v>
      </c>
      <c r="E161" s="1">
        <v>8.8000000000000007</v>
      </c>
      <c r="F161" s="1" t="s">
        <v>1</v>
      </c>
      <c r="G161" s="1">
        <v>52.2</v>
      </c>
      <c r="H161" s="1">
        <v>66.5</v>
      </c>
      <c r="I161" s="1">
        <v>26.5</v>
      </c>
      <c r="J161" s="1">
        <v>12.9</v>
      </c>
      <c r="K161" s="1">
        <v>5830</v>
      </c>
      <c r="L161" s="1">
        <v>2200</v>
      </c>
      <c r="M161" s="1">
        <v>9.3699999999999992</v>
      </c>
      <c r="N161" s="1">
        <v>5.75</v>
      </c>
      <c r="O161" s="1">
        <v>449</v>
      </c>
      <c r="P161" s="1">
        <v>314</v>
      </c>
      <c r="Q161" s="1">
        <v>557</v>
      </c>
      <c r="R161" s="1">
        <v>360</v>
      </c>
      <c r="S161" s="1">
        <v>5110</v>
      </c>
      <c r="T161" s="1">
        <v>527</v>
      </c>
      <c r="U161" s="1">
        <v>0.77700000000000002</v>
      </c>
      <c r="V161" s="1">
        <v>14.9</v>
      </c>
      <c r="X161" t="str">
        <f t="shared" si="10"/>
        <v>RHS 260x140x8.8 #</v>
      </c>
      <c r="Y161">
        <f t="shared" si="11"/>
        <v>0.26</v>
      </c>
      <c r="Z161">
        <f t="shared" si="12"/>
        <v>0.14000000000000001</v>
      </c>
      <c r="AA161">
        <f t="shared" si="13"/>
        <v>8.8000000000000005E-3</v>
      </c>
      <c r="AB161">
        <f t="shared" si="14"/>
        <v>8.8000000000000005E-3</v>
      </c>
    </row>
    <row r="162" spans="1:28" x14ac:dyDescent="0.3">
      <c r="A162" s="1">
        <v>260</v>
      </c>
      <c r="B162" s="1" t="s">
        <v>0</v>
      </c>
      <c r="C162" s="1">
        <v>140</v>
      </c>
      <c r="D162" s="1" t="s">
        <v>0</v>
      </c>
      <c r="E162" s="1">
        <v>10</v>
      </c>
      <c r="F162" s="1" t="s">
        <v>1</v>
      </c>
      <c r="G162" s="1">
        <v>58.8</v>
      </c>
      <c r="H162" s="1">
        <v>74.900000000000006</v>
      </c>
      <c r="I162" s="1">
        <v>23</v>
      </c>
      <c r="J162" s="1">
        <v>11</v>
      </c>
      <c r="K162" s="1">
        <v>6490</v>
      </c>
      <c r="L162" s="1">
        <v>2430</v>
      </c>
      <c r="M162" s="1">
        <v>9.31</v>
      </c>
      <c r="N162" s="1">
        <v>5.7</v>
      </c>
      <c r="O162" s="1">
        <v>499</v>
      </c>
      <c r="P162" s="1">
        <v>347</v>
      </c>
      <c r="Q162" s="1">
        <v>624</v>
      </c>
      <c r="R162" s="1">
        <v>402</v>
      </c>
      <c r="S162" s="1">
        <v>5700</v>
      </c>
      <c r="T162" s="1">
        <v>584</v>
      </c>
      <c r="U162" s="1">
        <v>0.77400000000000002</v>
      </c>
      <c r="V162" s="1">
        <v>13.2</v>
      </c>
      <c r="X162" t="str">
        <f t="shared" si="10"/>
        <v>RHS 260x140x10 #</v>
      </c>
      <c r="Y162">
        <f t="shared" si="11"/>
        <v>0.26</v>
      </c>
      <c r="Z162">
        <f t="shared" si="12"/>
        <v>0.14000000000000001</v>
      </c>
      <c r="AA162">
        <f t="shared" si="13"/>
        <v>0.01</v>
      </c>
      <c r="AB162">
        <f t="shared" si="14"/>
        <v>0.01</v>
      </c>
    </row>
    <row r="163" spans="1:28" x14ac:dyDescent="0.3">
      <c r="A163" s="1">
        <v>260</v>
      </c>
      <c r="B163" s="1" t="s">
        <v>0</v>
      </c>
      <c r="C163" s="1">
        <v>140</v>
      </c>
      <c r="D163" s="1" t="s">
        <v>0</v>
      </c>
      <c r="E163" s="1">
        <v>12.5</v>
      </c>
      <c r="F163" s="1" t="s">
        <v>1</v>
      </c>
      <c r="G163" s="1">
        <v>72.3</v>
      </c>
      <c r="H163" s="1">
        <v>92.1</v>
      </c>
      <c r="I163" s="1">
        <v>17.8</v>
      </c>
      <c r="J163" s="1">
        <v>8.1999999999999993</v>
      </c>
      <c r="K163" s="1">
        <v>7770</v>
      </c>
      <c r="L163" s="1">
        <v>2880</v>
      </c>
      <c r="M163" s="1">
        <v>9.18</v>
      </c>
      <c r="N163" s="1">
        <v>5.59</v>
      </c>
      <c r="O163" s="1">
        <v>597</v>
      </c>
      <c r="P163" s="1">
        <v>411</v>
      </c>
      <c r="Q163" s="1">
        <v>756</v>
      </c>
      <c r="R163" s="1">
        <v>485</v>
      </c>
      <c r="S163" s="1">
        <v>6840</v>
      </c>
      <c r="T163" s="1">
        <v>690</v>
      </c>
      <c r="U163" s="1">
        <v>0.76800000000000002</v>
      </c>
      <c r="V163" s="1">
        <v>10.6</v>
      </c>
      <c r="X163" t="str">
        <f t="shared" si="10"/>
        <v>RHS 260x140x12.5 #</v>
      </c>
      <c r="Y163">
        <f t="shared" si="11"/>
        <v>0.26</v>
      </c>
      <c r="Z163">
        <f t="shared" si="12"/>
        <v>0.14000000000000001</v>
      </c>
      <c r="AA163">
        <f t="shared" si="13"/>
        <v>1.2500000000000001E-2</v>
      </c>
      <c r="AB163">
        <f t="shared" si="14"/>
        <v>1.2500000000000001E-2</v>
      </c>
    </row>
    <row r="164" spans="1:28" x14ac:dyDescent="0.3">
      <c r="A164" s="1">
        <v>260</v>
      </c>
      <c r="B164" s="1" t="s">
        <v>0</v>
      </c>
      <c r="C164" s="1">
        <v>140</v>
      </c>
      <c r="D164" s="1" t="s">
        <v>0</v>
      </c>
      <c r="E164" s="1">
        <v>14.2</v>
      </c>
      <c r="F164" s="1" t="s">
        <v>1</v>
      </c>
      <c r="G164" s="1">
        <v>81.099999999999994</v>
      </c>
      <c r="H164" s="1">
        <v>103</v>
      </c>
      <c r="I164" s="1">
        <v>15.3</v>
      </c>
      <c r="J164" s="1">
        <v>6.86</v>
      </c>
      <c r="K164" s="1">
        <v>8560</v>
      </c>
      <c r="L164" s="1">
        <v>3140</v>
      </c>
      <c r="M164" s="1">
        <v>9.1</v>
      </c>
      <c r="N164" s="1">
        <v>5.52</v>
      </c>
      <c r="O164" s="1">
        <v>658</v>
      </c>
      <c r="P164" s="1">
        <v>449</v>
      </c>
      <c r="Q164" s="1">
        <v>840</v>
      </c>
      <c r="R164" s="1">
        <v>537</v>
      </c>
      <c r="S164" s="1">
        <v>7560</v>
      </c>
      <c r="T164" s="1">
        <v>754</v>
      </c>
      <c r="U164" s="1">
        <v>0.76300000000000001</v>
      </c>
      <c r="V164" s="1">
        <v>9.3800000000000008</v>
      </c>
      <c r="X164" t="str">
        <f t="shared" si="10"/>
        <v>RHS 260x140x14.2 #</v>
      </c>
      <c r="Y164">
        <f t="shared" si="11"/>
        <v>0.26</v>
      </c>
      <c r="Z164">
        <f t="shared" si="12"/>
        <v>0.14000000000000001</v>
      </c>
      <c r="AA164">
        <f t="shared" si="13"/>
        <v>1.4199999999999999E-2</v>
      </c>
      <c r="AB164">
        <f t="shared" si="14"/>
        <v>1.4199999999999999E-2</v>
      </c>
    </row>
    <row r="165" spans="1:28" x14ac:dyDescent="0.3">
      <c r="A165" s="1">
        <v>260</v>
      </c>
      <c r="B165" s="1" t="s">
        <v>0</v>
      </c>
      <c r="C165" s="1">
        <v>140</v>
      </c>
      <c r="D165" s="1" t="s">
        <v>0</v>
      </c>
      <c r="E165" s="1">
        <v>16</v>
      </c>
      <c r="F165" s="1" t="s">
        <v>1</v>
      </c>
      <c r="G165" s="1">
        <v>90.3</v>
      </c>
      <c r="H165" s="1">
        <v>115</v>
      </c>
      <c r="I165" s="1">
        <v>13.3</v>
      </c>
      <c r="J165" s="1">
        <v>5.75</v>
      </c>
      <c r="K165" s="1">
        <v>9340</v>
      </c>
      <c r="L165" s="1">
        <v>3400</v>
      </c>
      <c r="M165" s="1">
        <v>9.01</v>
      </c>
      <c r="N165" s="1">
        <v>5.44</v>
      </c>
      <c r="O165" s="1">
        <v>718</v>
      </c>
      <c r="P165" s="1">
        <v>486</v>
      </c>
      <c r="Q165" s="1">
        <v>925</v>
      </c>
      <c r="R165" s="1">
        <v>588</v>
      </c>
      <c r="S165" s="1">
        <v>8260</v>
      </c>
      <c r="T165" s="1">
        <v>815</v>
      </c>
      <c r="U165" s="1">
        <v>0.75900000000000001</v>
      </c>
      <c r="V165" s="1">
        <v>8.42</v>
      </c>
      <c r="X165" t="str">
        <f t="shared" si="10"/>
        <v>RHS 260x140x16 #</v>
      </c>
      <c r="Y165">
        <f t="shared" si="11"/>
        <v>0.26</v>
      </c>
      <c r="Z165">
        <f t="shared" si="12"/>
        <v>0.14000000000000001</v>
      </c>
      <c r="AA165">
        <f t="shared" si="13"/>
        <v>1.6E-2</v>
      </c>
      <c r="AB165">
        <f t="shared" si="14"/>
        <v>1.6E-2</v>
      </c>
    </row>
    <row r="166" spans="1:28" x14ac:dyDescent="0.3">
      <c r="A166" s="1">
        <v>260</v>
      </c>
      <c r="B166" s="1" t="s">
        <v>0</v>
      </c>
      <c r="C166" s="1">
        <v>180</v>
      </c>
      <c r="D166" s="1" t="s">
        <v>0</v>
      </c>
      <c r="E166" s="1">
        <v>8</v>
      </c>
      <c r="F166" s="1" t="s">
        <v>1</v>
      </c>
      <c r="G166" s="1">
        <v>52.7</v>
      </c>
      <c r="H166" s="1">
        <v>67.2</v>
      </c>
      <c r="I166" s="1">
        <v>29.5</v>
      </c>
      <c r="J166" s="1">
        <v>19.5</v>
      </c>
      <c r="K166" s="1">
        <v>6390</v>
      </c>
      <c r="L166" s="1">
        <v>3610</v>
      </c>
      <c r="M166" s="1">
        <v>9.75</v>
      </c>
      <c r="N166" s="1">
        <v>7.33</v>
      </c>
      <c r="O166" s="1">
        <v>492</v>
      </c>
      <c r="P166" s="1">
        <v>401</v>
      </c>
      <c r="Q166" s="1">
        <v>592</v>
      </c>
      <c r="R166" s="1">
        <v>459</v>
      </c>
      <c r="S166" s="1">
        <v>7220</v>
      </c>
      <c r="T166" s="1">
        <v>644</v>
      </c>
      <c r="U166" s="1">
        <v>0.85899999999999999</v>
      </c>
      <c r="V166" s="1">
        <v>19</v>
      </c>
      <c r="X166" t="str">
        <f t="shared" si="10"/>
        <v>RHS 260x180x8 #</v>
      </c>
      <c r="Y166">
        <f t="shared" si="11"/>
        <v>0.26</v>
      </c>
      <c r="Z166">
        <f t="shared" si="12"/>
        <v>0.18</v>
      </c>
      <c r="AA166">
        <f t="shared" si="13"/>
        <v>8.0000000000000002E-3</v>
      </c>
      <c r="AB166">
        <f t="shared" si="14"/>
        <v>8.0000000000000002E-3</v>
      </c>
    </row>
    <row r="167" spans="1:28" x14ac:dyDescent="0.3">
      <c r="A167" s="1">
        <v>260</v>
      </c>
      <c r="B167" s="1" t="s">
        <v>0</v>
      </c>
      <c r="C167" s="1">
        <v>180</v>
      </c>
      <c r="D167" s="1" t="s">
        <v>0</v>
      </c>
      <c r="E167" s="1">
        <v>10</v>
      </c>
      <c r="F167" s="1" t="s">
        <v>1</v>
      </c>
      <c r="G167" s="1">
        <v>65.099999999999994</v>
      </c>
      <c r="H167" s="1">
        <v>82.9</v>
      </c>
      <c r="I167" s="1">
        <v>23</v>
      </c>
      <c r="J167" s="1">
        <v>15</v>
      </c>
      <c r="K167" s="1">
        <v>7740</v>
      </c>
      <c r="L167" s="1">
        <v>4350</v>
      </c>
      <c r="M167" s="1">
        <v>9.66</v>
      </c>
      <c r="N167" s="1">
        <v>7.24</v>
      </c>
      <c r="O167" s="1">
        <v>595</v>
      </c>
      <c r="P167" s="1">
        <v>483</v>
      </c>
      <c r="Q167" s="1">
        <v>724</v>
      </c>
      <c r="R167" s="1">
        <v>560</v>
      </c>
      <c r="S167" s="1">
        <v>8800</v>
      </c>
      <c r="T167" s="1">
        <v>775</v>
      </c>
      <c r="U167" s="1">
        <v>0.85399999999999998</v>
      </c>
      <c r="V167" s="1">
        <v>15.4</v>
      </c>
      <c r="X167" t="str">
        <f t="shared" si="10"/>
        <v>RHS 260x180x10 #</v>
      </c>
      <c r="Y167">
        <f t="shared" si="11"/>
        <v>0.26</v>
      </c>
      <c r="Z167">
        <f t="shared" si="12"/>
        <v>0.18</v>
      </c>
      <c r="AA167">
        <f t="shared" si="13"/>
        <v>0.01</v>
      </c>
      <c r="AB167">
        <f t="shared" si="14"/>
        <v>0.01</v>
      </c>
    </row>
    <row r="168" spans="1:28" x14ac:dyDescent="0.3">
      <c r="A168" s="1">
        <v>260</v>
      </c>
      <c r="B168" s="1" t="s">
        <v>0</v>
      </c>
      <c r="C168" s="1">
        <v>180</v>
      </c>
      <c r="D168" s="1" t="s">
        <v>0</v>
      </c>
      <c r="E168" s="1">
        <v>12</v>
      </c>
      <c r="F168" s="1" t="s">
        <v>1</v>
      </c>
      <c r="G168" s="1">
        <v>80.099999999999994</v>
      </c>
      <c r="H168" s="1">
        <v>102</v>
      </c>
      <c r="I168" s="1">
        <v>18.7</v>
      </c>
      <c r="J168" s="1">
        <v>12</v>
      </c>
      <c r="K168" s="1">
        <v>9300</v>
      </c>
      <c r="L168" s="1">
        <v>5200</v>
      </c>
      <c r="M168" s="1">
        <v>9.5399999999999991</v>
      </c>
      <c r="N168" s="1">
        <v>7.13</v>
      </c>
      <c r="O168" s="1">
        <v>715</v>
      </c>
      <c r="P168" s="1">
        <v>577</v>
      </c>
      <c r="Q168" s="1">
        <v>879</v>
      </c>
      <c r="R168" s="1">
        <v>679</v>
      </c>
      <c r="S168" s="1">
        <v>10600</v>
      </c>
      <c r="T168" s="1">
        <v>924</v>
      </c>
      <c r="U168" s="1">
        <v>0.84799999999999998</v>
      </c>
      <c r="V168" s="1">
        <v>10.6</v>
      </c>
      <c r="X168" t="str">
        <f t="shared" si="10"/>
        <v>RHS 260x180x12 #</v>
      </c>
      <c r="Y168">
        <f t="shared" si="11"/>
        <v>0.26</v>
      </c>
      <c r="Z168">
        <f t="shared" si="12"/>
        <v>0.18</v>
      </c>
      <c r="AA168">
        <f t="shared" si="13"/>
        <v>1.2E-2</v>
      </c>
      <c r="AB168">
        <f t="shared" si="14"/>
        <v>1.2E-2</v>
      </c>
    </row>
    <row r="169" spans="1:28" x14ac:dyDescent="0.3">
      <c r="A169" s="1">
        <v>300</v>
      </c>
      <c r="B169" s="1" t="s">
        <v>0</v>
      </c>
      <c r="C169" s="1">
        <v>100</v>
      </c>
      <c r="D169" s="1" t="s">
        <v>0</v>
      </c>
      <c r="E169" s="1">
        <v>5</v>
      </c>
      <c r="F169" s="1" t="s">
        <v>1</v>
      </c>
      <c r="G169" s="1">
        <v>30.4</v>
      </c>
      <c r="H169" s="1">
        <v>38.700000000000003</v>
      </c>
      <c r="I169" s="1">
        <v>57</v>
      </c>
      <c r="J169" s="1">
        <v>17</v>
      </c>
      <c r="K169" s="1">
        <v>4150</v>
      </c>
      <c r="L169" s="1">
        <v>731</v>
      </c>
      <c r="M169" s="1">
        <v>10.3</v>
      </c>
      <c r="N169" s="1">
        <v>4.34</v>
      </c>
      <c r="O169" s="1">
        <v>276</v>
      </c>
      <c r="P169" s="1">
        <v>146</v>
      </c>
      <c r="Q169" s="1">
        <v>354</v>
      </c>
      <c r="R169" s="1">
        <v>161</v>
      </c>
      <c r="S169" s="1">
        <v>2040</v>
      </c>
      <c r="T169" s="1">
        <v>262</v>
      </c>
      <c r="U169" s="1">
        <v>0.78700000000000003</v>
      </c>
      <c r="V169" s="1">
        <v>25.9</v>
      </c>
      <c r="X169" t="str">
        <f t="shared" si="10"/>
        <v>RHS 300x100x5 #</v>
      </c>
      <c r="Y169">
        <f t="shared" si="11"/>
        <v>0.3</v>
      </c>
      <c r="Z169">
        <f t="shared" si="12"/>
        <v>0.1</v>
      </c>
      <c r="AA169">
        <f t="shared" si="13"/>
        <v>5.0000000000000001E-3</v>
      </c>
      <c r="AB169">
        <f t="shared" si="14"/>
        <v>5.0000000000000001E-3</v>
      </c>
    </row>
    <row r="170" spans="1:28" x14ac:dyDescent="0.3">
      <c r="A170" s="1">
        <v>300</v>
      </c>
      <c r="B170" s="1" t="s">
        <v>0</v>
      </c>
      <c r="C170" s="1">
        <v>100</v>
      </c>
      <c r="D170" s="1" t="s">
        <v>0</v>
      </c>
      <c r="E170" s="1">
        <v>6.3</v>
      </c>
      <c r="F170" s="1" t="s">
        <v>1</v>
      </c>
      <c r="G170" s="1">
        <v>38</v>
      </c>
      <c r="H170" s="1">
        <v>48.4</v>
      </c>
      <c r="I170" s="1">
        <v>44.6</v>
      </c>
      <c r="J170" s="1">
        <v>12.9</v>
      </c>
      <c r="K170" s="1">
        <v>5110</v>
      </c>
      <c r="L170" s="1">
        <v>890</v>
      </c>
      <c r="M170" s="1">
        <v>10.3</v>
      </c>
      <c r="N170" s="1">
        <v>4.29</v>
      </c>
      <c r="O170" s="1">
        <v>341</v>
      </c>
      <c r="P170" s="1">
        <v>178</v>
      </c>
      <c r="Q170" s="1">
        <v>439</v>
      </c>
      <c r="R170" s="1">
        <v>199</v>
      </c>
      <c r="S170" s="1">
        <v>2500</v>
      </c>
      <c r="T170" s="1">
        <v>319</v>
      </c>
      <c r="U170" s="1">
        <v>0.78400000000000003</v>
      </c>
      <c r="V170" s="1">
        <v>20.6</v>
      </c>
      <c r="X170" t="str">
        <f t="shared" si="10"/>
        <v>RHS 300x100x6.3 #</v>
      </c>
      <c r="Y170">
        <f t="shared" si="11"/>
        <v>0.3</v>
      </c>
      <c r="Z170">
        <f t="shared" si="12"/>
        <v>0.1</v>
      </c>
      <c r="AA170">
        <f t="shared" si="13"/>
        <v>6.3E-3</v>
      </c>
      <c r="AB170">
        <f t="shared" si="14"/>
        <v>6.3E-3</v>
      </c>
    </row>
    <row r="171" spans="1:28" x14ac:dyDescent="0.3">
      <c r="A171" s="1">
        <v>300</v>
      </c>
      <c r="B171" s="1" t="s">
        <v>0</v>
      </c>
      <c r="C171" s="1">
        <v>100</v>
      </c>
      <c r="D171" s="1" t="s">
        <v>0</v>
      </c>
      <c r="E171" s="1">
        <v>7.1</v>
      </c>
      <c r="F171" s="1" t="s">
        <v>1</v>
      </c>
      <c r="G171" s="1">
        <v>42.6</v>
      </c>
      <c r="H171" s="1">
        <v>54.2</v>
      </c>
      <c r="I171" s="1">
        <v>39.299999999999997</v>
      </c>
      <c r="J171" s="1">
        <v>11.1</v>
      </c>
      <c r="K171" s="1">
        <v>5680</v>
      </c>
      <c r="L171" s="1">
        <v>981</v>
      </c>
      <c r="M171" s="1">
        <v>10.199999999999999</v>
      </c>
      <c r="N171" s="1">
        <v>4.25</v>
      </c>
      <c r="O171" s="1">
        <v>379</v>
      </c>
      <c r="P171" s="1">
        <v>196</v>
      </c>
      <c r="Q171" s="1">
        <v>490</v>
      </c>
      <c r="R171" s="1">
        <v>221</v>
      </c>
      <c r="S171" s="1">
        <v>2780</v>
      </c>
      <c r="T171" s="1">
        <v>352</v>
      </c>
      <c r="U171" s="1">
        <v>0.78200000000000003</v>
      </c>
      <c r="V171" s="1">
        <v>18.399999999999999</v>
      </c>
      <c r="X171" t="str">
        <f t="shared" si="10"/>
        <v>RHS 300x100x7.1 #</v>
      </c>
      <c r="Y171">
        <f t="shared" si="11"/>
        <v>0.3</v>
      </c>
      <c r="Z171">
        <f t="shared" si="12"/>
        <v>0.1</v>
      </c>
      <c r="AA171">
        <f t="shared" si="13"/>
        <v>7.0999999999999995E-3</v>
      </c>
      <c r="AB171">
        <f t="shared" si="14"/>
        <v>7.0999999999999995E-3</v>
      </c>
    </row>
    <row r="172" spans="1:28" x14ac:dyDescent="0.3">
      <c r="A172" s="1">
        <v>300</v>
      </c>
      <c r="B172" s="1" t="s">
        <v>0</v>
      </c>
      <c r="C172" s="1">
        <v>100</v>
      </c>
      <c r="D172" s="1" t="s">
        <v>0</v>
      </c>
      <c r="E172" s="1">
        <v>8</v>
      </c>
      <c r="F172" s="1"/>
      <c r="G172" s="1">
        <v>47.7</v>
      </c>
      <c r="H172" s="1">
        <v>60.8</v>
      </c>
      <c r="I172" s="1">
        <v>34.5</v>
      </c>
      <c r="J172" s="1">
        <v>9.5</v>
      </c>
      <c r="K172" s="1">
        <v>6310</v>
      </c>
      <c r="L172" s="1">
        <v>1080</v>
      </c>
      <c r="M172" s="1">
        <v>10.199999999999999</v>
      </c>
      <c r="N172" s="1">
        <v>4.21</v>
      </c>
      <c r="O172" s="1">
        <v>420</v>
      </c>
      <c r="P172" s="1">
        <v>216</v>
      </c>
      <c r="Q172" s="1">
        <v>546</v>
      </c>
      <c r="R172" s="1">
        <v>245</v>
      </c>
      <c r="S172" s="1">
        <v>3070</v>
      </c>
      <c r="T172" s="1">
        <v>387</v>
      </c>
      <c r="U172" s="1">
        <v>0.77900000000000003</v>
      </c>
      <c r="V172" s="1">
        <v>16.399999999999999</v>
      </c>
      <c r="X172" t="str">
        <f t="shared" si="10"/>
        <v>RHS 300x100x8</v>
      </c>
      <c r="Y172">
        <f t="shared" si="11"/>
        <v>0.3</v>
      </c>
      <c r="Z172">
        <f t="shared" si="12"/>
        <v>0.1</v>
      </c>
      <c r="AA172">
        <f t="shared" si="13"/>
        <v>8.0000000000000002E-3</v>
      </c>
      <c r="AB172">
        <f t="shared" si="14"/>
        <v>8.0000000000000002E-3</v>
      </c>
    </row>
    <row r="173" spans="1:28" x14ac:dyDescent="0.3">
      <c r="A173" s="1">
        <v>300</v>
      </c>
      <c r="B173" s="1" t="s">
        <v>0</v>
      </c>
      <c r="C173" s="1">
        <v>100</v>
      </c>
      <c r="D173" s="1" t="s">
        <v>0</v>
      </c>
      <c r="E173" s="1">
        <v>8.8000000000000007</v>
      </c>
      <c r="F173" s="1" t="s">
        <v>1</v>
      </c>
      <c r="G173" s="1">
        <v>52.2</v>
      </c>
      <c r="H173" s="1">
        <v>66.5</v>
      </c>
      <c r="I173" s="1">
        <v>31.1</v>
      </c>
      <c r="J173" s="1">
        <v>8.36</v>
      </c>
      <c r="K173" s="1">
        <v>6840</v>
      </c>
      <c r="L173" s="1">
        <v>1160</v>
      </c>
      <c r="M173" s="1">
        <v>10.1</v>
      </c>
      <c r="N173" s="1">
        <v>4.18</v>
      </c>
      <c r="O173" s="1">
        <v>456</v>
      </c>
      <c r="P173" s="1">
        <v>232</v>
      </c>
      <c r="Q173" s="1">
        <v>594</v>
      </c>
      <c r="R173" s="1">
        <v>266</v>
      </c>
      <c r="S173" s="1">
        <v>3320</v>
      </c>
      <c r="T173" s="1">
        <v>416</v>
      </c>
      <c r="U173" s="1">
        <v>0.77700000000000002</v>
      </c>
      <c r="V173" s="1">
        <v>14.9</v>
      </c>
      <c r="X173" t="str">
        <f t="shared" si="10"/>
        <v>RHS 300x100x8.8 #</v>
      </c>
      <c r="Y173">
        <f t="shared" si="11"/>
        <v>0.3</v>
      </c>
      <c r="Z173">
        <f t="shared" si="12"/>
        <v>0.1</v>
      </c>
      <c r="AA173">
        <f t="shared" si="13"/>
        <v>8.8000000000000005E-3</v>
      </c>
      <c r="AB173">
        <f t="shared" si="14"/>
        <v>8.8000000000000005E-3</v>
      </c>
    </row>
    <row r="174" spans="1:28" x14ac:dyDescent="0.3">
      <c r="A174" s="1">
        <v>300</v>
      </c>
      <c r="B174" s="1" t="s">
        <v>0</v>
      </c>
      <c r="C174" s="1">
        <v>100</v>
      </c>
      <c r="D174" s="1" t="s">
        <v>0</v>
      </c>
      <c r="E174" s="1">
        <v>10</v>
      </c>
      <c r="F174" s="1"/>
      <c r="G174" s="1">
        <v>58.8</v>
      </c>
      <c r="H174" s="1">
        <v>74.900000000000006</v>
      </c>
      <c r="I174" s="1">
        <v>27</v>
      </c>
      <c r="J174" s="1">
        <v>7</v>
      </c>
      <c r="K174" s="1">
        <v>7610</v>
      </c>
      <c r="L174" s="1">
        <v>1280</v>
      </c>
      <c r="M174" s="1">
        <v>10.1</v>
      </c>
      <c r="N174" s="1">
        <v>4.13</v>
      </c>
      <c r="O174" s="1">
        <v>508</v>
      </c>
      <c r="P174" s="1">
        <v>255</v>
      </c>
      <c r="Q174" s="1">
        <v>666</v>
      </c>
      <c r="R174" s="1">
        <v>296</v>
      </c>
      <c r="S174" s="1">
        <v>3680</v>
      </c>
      <c r="T174" s="1">
        <v>458</v>
      </c>
      <c r="U174" s="1">
        <v>0.77400000000000002</v>
      </c>
      <c r="V174" s="1">
        <v>13.2</v>
      </c>
      <c r="X174" t="str">
        <f t="shared" si="10"/>
        <v>RHS 300x100x10</v>
      </c>
      <c r="Y174">
        <f t="shared" si="11"/>
        <v>0.3</v>
      </c>
      <c r="Z174">
        <f t="shared" si="12"/>
        <v>0.1</v>
      </c>
      <c r="AA174">
        <f t="shared" si="13"/>
        <v>0.01</v>
      </c>
      <c r="AB174">
        <f t="shared" si="14"/>
        <v>0.01</v>
      </c>
    </row>
    <row r="175" spans="1:28" x14ac:dyDescent="0.3">
      <c r="A175" s="1">
        <v>300</v>
      </c>
      <c r="B175" s="1" t="s">
        <v>0</v>
      </c>
      <c r="C175" s="1">
        <v>100</v>
      </c>
      <c r="D175" s="1" t="s">
        <v>0</v>
      </c>
      <c r="E175" s="1">
        <v>12.5</v>
      </c>
      <c r="F175" s="1" t="s">
        <v>1</v>
      </c>
      <c r="G175" s="1">
        <v>72.3</v>
      </c>
      <c r="H175" s="1">
        <v>92.1</v>
      </c>
      <c r="I175" s="1">
        <v>21</v>
      </c>
      <c r="J175" s="1">
        <v>5</v>
      </c>
      <c r="K175" s="1">
        <v>9100</v>
      </c>
      <c r="L175" s="1">
        <v>1490</v>
      </c>
      <c r="M175" s="1">
        <v>9.94</v>
      </c>
      <c r="N175" s="1">
        <v>4.0199999999999996</v>
      </c>
      <c r="O175" s="1">
        <v>607</v>
      </c>
      <c r="P175" s="1">
        <v>297</v>
      </c>
      <c r="Q175" s="1">
        <v>806</v>
      </c>
      <c r="R175" s="1">
        <v>354</v>
      </c>
      <c r="S175" s="1">
        <v>4350</v>
      </c>
      <c r="T175" s="1">
        <v>534</v>
      </c>
      <c r="U175" s="1">
        <v>0.76800000000000002</v>
      </c>
      <c r="V175" s="1">
        <v>10.6</v>
      </c>
      <c r="X175" t="str">
        <f t="shared" si="10"/>
        <v>RHS 300x100x12.5 #</v>
      </c>
      <c r="Y175">
        <f t="shared" si="11"/>
        <v>0.3</v>
      </c>
      <c r="Z175">
        <f t="shared" si="12"/>
        <v>0.1</v>
      </c>
      <c r="AA175">
        <f t="shared" si="13"/>
        <v>1.2500000000000001E-2</v>
      </c>
      <c r="AB175">
        <f t="shared" si="14"/>
        <v>1.2500000000000001E-2</v>
      </c>
    </row>
    <row r="176" spans="1:28" x14ac:dyDescent="0.3">
      <c r="A176" s="1">
        <v>300</v>
      </c>
      <c r="B176" s="1" t="s">
        <v>0</v>
      </c>
      <c r="C176" s="1">
        <v>100</v>
      </c>
      <c r="D176" s="1" t="s">
        <v>0</v>
      </c>
      <c r="E176" s="1">
        <v>14.2</v>
      </c>
      <c r="F176" s="1" t="s">
        <v>1</v>
      </c>
      <c r="G176" s="1">
        <v>81.099999999999994</v>
      </c>
      <c r="H176" s="1">
        <v>103</v>
      </c>
      <c r="I176" s="1">
        <v>18.100000000000001</v>
      </c>
      <c r="J176" s="1">
        <v>4.04</v>
      </c>
      <c r="K176" s="1">
        <v>10000</v>
      </c>
      <c r="L176" s="1">
        <v>1610</v>
      </c>
      <c r="M176" s="1">
        <v>9.85</v>
      </c>
      <c r="N176" s="1">
        <v>3.94</v>
      </c>
      <c r="O176" s="1">
        <v>669</v>
      </c>
      <c r="P176" s="1">
        <v>321</v>
      </c>
      <c r="Q176" s="1">
        <v>896</v>
      </c>
      <c r="R176" s="1">
        <v>390</v>
      </c>
      <c r="S176" s="1">
        <v>4760</v>
      </c>
      <c r="T176" s="1">
        <v>578</v>
      </c>
      <c r="U176" s="1">
        <v>0.76300000000000001</v>
      </c>
      <c r="V176" s="1">
        <v>9.3800000000000008</v>
      </c>
      <c r="X176" t="str">
        <f t="shared" si="10"/>
        <v>RHS 300x100x14.2 #</v>
      </c>
      <c r="Y176">
        <f t="shared" si="11"/>
        <v>0.3</v>
      </c>
      <c r="Z176">
        <f t="shared" si="12"/>
        <v>0.1</v>
      </c>
      <c r="AA176">
        <f t="shared" si="13"/>
        <v>1.4199999999999999E-2</v>
      </c>
      <c r="AB176">
        <f t="shared" si="14"/>
        <v>1.4199999999999999E-2</v>
      </c>
    </row>
    <row r="177" spans="1:28" x14ac:dyDescent="0.3">
      <c r="A177" s="1">
        <v>300</v>
      </c>
      <c r="B177" s="1" t="s">
        <v>0</v>
      </c>
      <c r="C177" s="1">
        <v>100</v>
      </c>
      <c r="D177" s="1" t="s">
        <v>0</v>
      </c>
      <c r="E177" s="1">
        <v>16</v>
      </c>
      <c r="F177" s="1" t="s">
        <v>1</v>
      </c>
      <c r="G177" s="1">
        <v>90.3</v>
      </c>
      <c r="H177" s="1">
        <v>115</v>
      </c>
      <c r="I177" s="1">
        <v>15.8</v>
      </c>
      <c r="J177" s="1">
        <v>3.25</v>
      </c>
      <c r="K177" s="1">
        <v>10900</v>
      </c>
      <c r="L177" s="1">
        <v>1720</v>
      </c>
      <c r="M177" s="1">
        <v>9.75</v>
      </c>
      <c r="N177" s="1">
        <v>3.87</v>
      </c>
      <c r="O177" s="1">
        <v>729</v>
      </c>
      <c r="P177" s="1">
        <v>344</v>
      </c>
      <c r="Q177" s="1">
        <v>986</v>
      </c>
      <c r="R177" s="1">
        <v>425</v>
      </c>
      <c r="S177" s="1">
        <v>5140</v>
      </c>
      <c r="T177" s="1">
        <v>619</v>
      </c>
      <c r="U177" s="1">
        <v>0.75900000000000001</v>
      </c>
      <c r="V177" s="1">
        <v>8.42</v>
      </c>
      <c r="X177" t="str">
        <f t="shared" si="10"/>
        <v>RHS 300x100x16 #</v>
      </c>
      <c r="Y177">
        <f t="shared" si="11"/>
        <v>0.3</v>
      </c>
      <c r="Z177">
        <f t="shared" si="12"/>
        <v>0.1</v>
      </c>
      <c r="AA177">
        <f t="shared" si="13"/>
        <v>1.6E-2</v>
      </c>
      <c r="AB177">
        <f t="shared" si="14"/>
        <v>1.6E-2</v>
      </c>
    </row>
    <row r="178" spans="1:28" x14ac:dyDescent="0.3">
      <c r="A178" s="1">
        <v>300</v>
      </c>
      <c r="B178" s="1" t="s">
        <v>0</v>
      </c>
      <c r="C178" s="1">
        <v>150</v>
      </c>
      <c r="D178" s="1" t="s">
        <v>0</v>
      </c>
      <c r="E178" s="1">
        <v>8</v>
      </c>
      <c r="F178" s="1" t="s">
        <v>5</v>
      </c>
      <c r="G178" s="1">
        <v>54</v>
      </c>
      <c r="H178" s="1">
        <v>68.8</v>
      </c>
      <c r="I178" s="1">
        <v>34.5</v>
      </c>
      <c r="J178" s="1">
        <v>15.8</v>
      </c>
      <c r="K178" s="1">
        <v>8010</v>
      </c>
      <c r="L178" s="1">
        <v>2700</v>
      </c>
      <c r="M178" s="1">
        <v>10.8</v>
      </c>
      <c r="N178" s="1">
        <v>6.27</v>
      </c>
      <c r="O178" s="1">
        <v>534</v>
      </c>
      <c r="P178" s="1">
        <v>360</v>
      </c>
      <c r="Q178" s="1">
        <v>663</v>
      </c>
      <c r="R178" s="1">
        <v>407</v>
      </c>
      <c r="S178" s="1">
        <v>6450</v>
      </c>
      <c r="T178" s="1">
        <v>613</v>
      </c>
      <c r="U178" s="1">
        <v>0.879</v>
      </c>
      <c r="V178" s="1">
        <v>16.3</v>
      </c>
      <c r="X178" t="str">
        <f t="shared" si="10"/>
        <v>RHS 300x150x8 # rr</v>
      </c>
      <c r="Y178">
        <f t="shared" si="11"/>
        <v>0.3</v>
      </c>
      <c r="Z178">
        <f t="shared" si="12"/>
        <v>0.15</v>
      </c>
      <c r="AA178">
        <f t="shared" si="13"/>
        <v>8.0000000000000002E-3</v>
      </c>
      <c r="AB178">
        <f t="shared" si="14"/>
        <v>8.0000000000000002E-3</v>
      </c>
    </row>
    <row r="179" spans="1:28" x14ac:dyDescent="0.3">
      <c r="A179" s="1">
        <v>300</v>
      </c>
      <c r="B179" s="1" t="s">
        <v>0</v>
      </c>
      <c r="C179" s="1">
        <v>150</v>
      </c>
      <c r="D179" s="1" t="s">
        <v>0</v>
      </c>
      <c r="E179" s="1">
        <v>8.8000000000000007</v>
      </c>
      <c r="F179" s="1" t="s">
        <v>5</v>
      </c>
      <c r="G179" s="1">
        <v>59.1</v>
      </c>
      <c r="H179" s="1">
        <v>75.3</v>
      </c>
      <c r="I179" s="1">
        <v>31.1</v>
      </c>
      <c r="J179" s="1">
        <v>14</v>
      </c>
      <c r="K179" s="1">
        <v>8710</v>
      </c>
      <c r="L179" s="1">
        <v>2930</v>
      </c>
      <c r="M179" s="1">
        <v>10.8</v>
      </c>
      <c r="N179" s="1">
        <v>6.23</v>
      </c>
      <c r="O179" s="1">
        <v>580</v>
      </c>
      <c r="P179" s="1">
        <v>390</v>
      </c>
      <c r="Q179" s="1">
        <v>723</v>
      </c>
      <c r="R179" s="1">
        <v>443</v>
      </c>
      <c r="S179" s="1">
        <v>7020</v>
      </c>
      <c r="T179" s="1">
        <v>664</v>
      </c>
      <c r="U179" s="1">
        <v>0.877</v>
      </c>
      <c r="V179" s="1">
        <v>14.8</v>
      </c>
      <c r="X179" t="str">
        <f t="shared" si="10"/>
        <v>RHS 300x150x8.8 # rr</v>
      </c>
      <c r="Y179">
        <f t="shared" si="11"/>
        <v>0.3</v>
      </c>
      <c r="Z179">
        <f t="shared" si="12"/>
        <v>0.15</v>
      </c>
      <c r="AA179">
        <f t="shared" si="13"/>
        <v>8.8000000000000005E-3</v>
      </c>
      <c r="AB179">
        <f t="shared" si="14"/>
        <v>8.8000000000000005E-3</v>
      </c>
    </row>
    <row r="180" spans="1:28" x14ac:dyDescent="0.3">
      <c r="A180" s="1">
        <v>300</v>
      </c>
      <c r="B180" s="1" t="s">
        <v>0</v>
      </c>
      <c r="C180" s="1">
        <v>150</v>
      </c>
      <c r="D180" s="1" t="s">
        <v>0</v>
      </c>
      <c r="E180" s="1">
        <v>10</v>
      </c>
      <c r="F180" s="1" t="s">
        <v>5</v>
      </c>
      <c r="G180" s="1">
        <v>66.7</v>
      </c>
      <c r="H180" s="1">
        <v>84.9</v>
      </c>
      <c r="I180" s="1">
        <v>27</v>
      </c>
      <c r="J180" s="1">
        <v>12</v>
      </c>
      <c r="K180" s="1">
        <v>9720</v>
      </c>
      <c r="L180" s="1">
        <v>3250</v>
      </c>
      <c r="M180" s="1">
        <v>10.7</v>
      </c>
      <c r="N180" s="1">
        <v>6.18</v>
      </c>
      <c r="O180" s="1">
        <v>648</v>
      </c>
      <c r="P180" s="1">
        <v>433</v>
      </c>
      <c r="Q180" s="1">
        <v>811</v>
      </c>
      <c r="R180" s="1">
        <v>496</v>
      </c>
      <c r="S180" s="1">
        <v>7840</v>
      </c>
      <c r="T180" s="1">
        <v>736</v>
      </c>
      <c r="U180" s="1">
        <v>0.874</v>
      </c>
      <c r="V180" s="1">
        <v>13.1</v>
      </c>
      <c r="X180" t="str">
        <f t="shared" si="10"/>
        <v>RHS 300x150x10 # rr</v>
      </c>
      <c r="Y180">
        <f t="shared" si="11"/>
        <v>0.3</v>
      </c>
      <c r="Z180">
        <f t="shared" si="12"/>
        <v>0.15</v>
      </c>
      <c r="AA180">
        <f t="shared" si="13"/>
        <v>0.01</v>
      </c>
      <c r="AB180">
        <f t="shared" si="14"/>
        <v>0.01</v>
      </c>
    </row>
    <row r="181" spans="1:28" x14ac:dyDescent="0.3">
      <c r="A181" s="1">
        <v>300</v>
      </c>
      <c r="B181" s="1" t="s">
        <v>0</v>
      </c>
      <c r="C181" s="1">
        <v>150</v>
      </c>
      <c r="D181" s="1" t="s">
        <v>0</v>
      </c>
      <c r="E181" s="1">
        <v>12.5</v>
      </c>
      <c r="F181" s="1" t="s">
        <v>5</v>
      </c>
      <c r="G181" s="1">
        <v>82.1</v>
      </c>
      <c r="H181" s="1">
        <v>105</v>
      </c>
      <c r="I181" s="1">
        <v>21</v>
      </c>
      <c r="J181" s="1">
        <v>9</v>
      </c>
      <c r="K181" s="1">
        <v>11700</v>
      </c>
      <c r="L181" s="1">
        <v>3860</v>
      </c>
      <c r="M181" s="1">
        <v>10.6</v>
      </c>
      <c r="N181" s="1">
        <v>6.07</v>
      </c>
      <c r="O181" s="1">
        <v>779</v>
      </c>
      <c r="P181" s="1">
        <v>514</v>
      </c>
      <c r="Q181" s="1">
        <v>986</v>
      </c>
      <c r="R181" s="1">
        <v>600</v>
      </c>
      <c r="S181" s="1">
        <v>9450</v>
      </c>
      <c r="T181" s="1">
        <v>874</v>
      </c>
      <c r="U181" s="1">
        <v>0.86799999999999999</v>
      </c>
      <c r="V181" s="1">
        <v>10.6</v>
      </c>
      <c r="X181" t="str">
        <f t="shared" si="10"/>
        <v>RHS 300x150x12.5 # rr</v>
      </c>
      <c r="Y181">
        <f t="shared" si="11"/>
        <v>0.3</v>
      </c>
      <c r="Z181">
        <f t="shared" si="12"/>
        <v>0.15</v>
      </c>
      <c r="AA181">
        <f t="shared" si="13"/>
        <v>1.2500000000000001E-2</v>
      </c>
      <c r="AB181">
        <f t="shared" si="14"/>
        <v>1.2500000000000001E-2</v>
      </c>
    </row>
    <row r="182" spans="1:28" x14ac:dyDescent="0.3">
      <c r="A182" s="1">
        <v>300</v>
      </c>
      <c r="B182" s="1" t="s">
        <v>0</v>
      </c>
      <c r="C182" s="1">
        <v>150</v>
      </c>
      <c r="D182" s="1" t="s">
        <v>0</v>
      </c>
      <c r="E182" s="1">
        <v>14.2</v>
      </c>
      <c r="F182" s="1" t="s">
        <v>5</v>
      </c>
      <c r="G182" s="1">
        <v>92.3</v>
      </c>
      <c r="H182" s="1">
        <v>118</v>
      </c>
      <c r="I182" s="1">
        <v>18.100000000000001</v>
      </c>
      <c r="J182" s="1">
        <v>7.56</v>
      </c>
      <c r="K182" s="1">
        <v>12900</v>
      </c>
      <c r="L182" s="1">
        <v>4230</v>
      </c>
      <c r="M182" s="1">
        <v>10.5</v>
      </c>
      <c r="N182" s="1">
        <v>6</v>
      </c>
      <c r="O182" s="1">
        <v>862</v>
      </c>
      <c r="P182" s="1">
        <v>564</v>
      </c>
      <c r="Q182" s="1">
        <v>1100</v>
      </c>
      <c r="R182" s="1">
        <v>666</v>
      </c>
      <c r="S182" s="1">
        <v>10500</v>
      </c>
      <c r="T182" s="1">
        <v>959</v>
      </c>
      <c r="U182" s="1">
        <v>0.86299999999999999</v>
      </c>
      <c r="V182" s="1">
        <v>9.32</v>
      </c>
      <c r="X182" t="str">
        <f t="shared" si="10"/>
        <v>RHS 300x150x14.2 # rr</v>
      </c>
      <c r="Y182">
        <f t="shared" si="11"/>
        <v>0.3</v>
      </c>
      <c r="Z182">
        <f t="shared" si="12"/>
        <v>0.15</v>
      </c>
      <c r="AA182">
        <f t="shared" si="13"/>
        <v>1.4199999999999999E-2</v>
      </c>
      <c r="AB182">
        <f t="shared" si="14"/>
        <v>1.4199999999999999E-2</v>
      </c>
    </row>
    <row r="183" spans="1:28" x14ac:dyDescent="0.3">
      <c r="A183" s="1">
        <v>300</v>
      </c>
      <c r="B183" s="1" t="s">
        <v>0</v>
      </c>
      <c r="C183" s="1">
        <v>150</v>
      </c>
      <c r="D183" s="1" t="s">
        <v>0</v>
      </c>
      <c r="E183" s="1">
        <v>16</v>
      </c>
      <c r="F183" s="1" t="s">
        <v>5</v>
      </c>
      <c r="G183" s="1">
        <v>103</v>
      </c>
      <c r="H183" s="1">
        <v>131</v>
      </c>
      <c r="I183" s="1">
        <v>15.8</v>
      </c>
      <c r="J183" s="1">
        <v>6.38</v>
      </c>
      <c r="K183" s="1">
        <v>14200</v>
      </c>
      <c r="L183" s="1">
        <v>4600</v>
      </c>
      <c r="M183" s="1">
        <v>10.4</v>
      </c>
      <c r="N183" s="1">
        <v>5.92</v>
      </c>
      <c r="O183" s="1">
        <v>944</v>
      </c>
      <c r="P183" s="1">
        <v>613</v>
      </c>
      <c r="Q183" s="1">
        <v>1210</v>
      </c>
      <c r="R183" s="1">
        <v>732</v>
      </c>
      <c r="S183" s="1">
        <v>11500</v>
      </c>
      <c r="T183" s="1">
        <v>1040</v>
      </c>
      <c r="U183" s="1">
        <v>0.85899999999999999</v>
      </c>
      <c r="V183" s="1">
        <v>8.35</v>
      </c>
      <c r="X183" t="str">
        <f t="shared" si="10"/>
        <v>RHS 300x150x16 # rr</v>
      </c>
      <c r="Y183">
        <f t="shared" si="11"/>
        <v>0.3</v>
      </c>
      <c r="Z183">
        <f t="shared" si="12"/>
        <v>0.15</v>
      </c>
      <c r="AA183">
        <f t="shared" si="13"/>
        <v>1.6E-2</v>
      </c>
      <c r="AB183">
        <f t="shared" si="14"/>
        <v>1.6E-2</v>
      </c>
    </row>
    <row r="184" spans="1:28" x14ac:dyDescent="0.3">
      <c r="A184" s="1">
        <v>300</v>
      </c>
      <c r="B184" s="1" t="s">
        <v>0</v>
      </c>
      <c r="C184" s="1">
        <v>200</v>
      </c>
      <c r="D184" s="1" t="s">
        <v>0</v>
      </c>
      <c r="E184" s="1">
        <v>5</v>
      </c>
      <c r="F184" s="1" t="s">
        <v>1</v>
      </c>
      <c r="G184" s="1">
        <v>38.299999999999997</v>
      </c>
      <c r="H184" s="1">
        <v>48.7</v>
      </c>
      <c r="I184" s="1">
        <v>57</v>
      </c>
      <c r="J184" s="1">
        <v>37</v>
      </c>
      <c r="K184" s="1">
        <v>6320</v>
      </c>
      <c r="L184" s="1">
        <v>3400</v>
      </c>
      <c r="M184" s="1">
        <v>11.4</v>
      </c>
      <c r="N184" s="1">
        <v>8.35</v>
      </c>
      <c r="O184" s="1">
        <v>421</v>
      </c>
      <c r="P184" s="1">
        <v>340</v>
      </c>
      <c r="Q184" s="1">
        <v>501</v>
      </c>
      <c r="R184" s="1">
        <v>380</v>
      </c>
      <c r="S184" s="1">
        <v>6820</v>
      </c>
      <c r="T184" s="1">
        <v>552</v>
      </c>
      <c r="U184" s="1">
        <v>0.98699999999999999</v>
      </c>
      <c r="V184" s="1">
        <v>25.8</v>
      </c>
      <c r="X184" t="str">
        <f t="shared" si="10"/>
        <v>RHS 300x200x5 #</v>
      </c>
      <c r="Y184">
        <f t="shared" si="11"/>
        <v>0.3</v>
      </c>
      <c r="Z184">
        <f t="shared" si="12"/>
        <v>0.2</v>
      </c>
      <c r="AA184">
        <f t="shared" si="13"/>
        <v>5.0000000000000001E-3</v>
      </c>
      <c r="AB184">
        <f t="shared" si="14"/>
        <v>5.0000000000000001E-3</v>
      </c>
    </row>
    <row r="185" spans="1:28" x14ac:dyDescent="0.3">
      <c r="A185" s="1">
        <v>300</v>
      </c>
      <c r="B185" s="1" t="s">
        <v>0</v>
      </c>
      <c r="C185" s="1">
        <v>200</v>
      </c>
      <c r="D185" s="1" t="s">
        <v>0</v>
      </c>
      <c r="E185" s="1">
        <v>6.3</v>
      </c>
      <c r="F185" s="1"/>
      <c r="G185" s="1">
        <v>47.9</v>
      </c>
      <c r="H185" s="1">
        <v>61</v>
      </c>
      <c r="I185" s="1">
        <v>44.6</v>
      </c>
      <c r="J185" s="1">
        <v>28.7</v>
      </c>
      <c r="K185" s="1">
        <v>7830</v>
      </c>
      <c r="L185" s="1">
        <v>4190</v>
      </c>
      <c r="M185" s="1">
        <v>11.3</v>
      </c>
      <c r="N185" s="1">
        <v>8.2899999999999991</v>
      </c>
      <c r="O185" s="1">
        <v>522</v>
      </c>
      <c r="P185" s="1">
        <v>419</v>
      </c>
      <c r="Q185" s="1">
        <v>624</v>
      </c>
      <c r="R185" s="1">
        <v>472</v>
      </c>
      <c r="S185" s="1">
        <v>8480</v>
      </c>
      <c r="T185" s="1">
        <v>681</v>
      </c>
      <c r="U185" s="1">
        <v>0.98399999999999999</v>
      </c>
      <c r="V185" s="1">
        <v>20.6</v>
      </c>
      <c r="X185" t="str">
        <f t="shared" si="10"/>
        <v>RHS 300x200x6.3</v>
      </c>
      <c r="Y185">
        <f t="shared" si="11"/>
        <v>0.3</v>
      </c>
      <c r="Z185">
        <f t="shared" si="12"/>
        <v>0.2</v>
      </c>
      <c r="AA185">
        <f t="shared" si="13"/>
        <v>6.3E-3</v>
      </c>
      <c r="AB185">
        <f t="shared" si="14"/>
        <v>6.3E-3</v>
      </c>
    </row>
    <row r="186" spans="1:28" x14ac:dyDescent="0.3">
      <c r="A186" s="1">
        <v>300</v>
      </c>
      <c r="B186" s="1" t="s">
        <v>0</v>
      </c>
      <c r="C186" s="1">
        <v>200</v>
      </c>
      <c r="D186" s="1" t="s">
        <v>0</v>
      </c>
      <c r="E186" s="1">
        <v>7.1</v>
      </c>
      <c r="F186" s="1" t="s">
        <v>1</v>
      </c>
      <c r="G186" s="1">
        <v>53.7</v>
      </c>
      <c r="H186" s="1">
        <v>68.400000000000006</v>
      </c>
      <c r="I186" s="1">
        <v>39.299999999999997</v>
      </c>
      <c r="J186" s="1">
        <v>25.2</v>
      </c>
      <c r="K186" s="1">
        <v>8730</v>
      </c>
      <c r="L186" s="1">
        <v>4670</v>
      </c>
      <c r="M186" s="1">
        <v>11.3</v>
      </c>
      <c r="N186" s="1">
        <v>8.26</v>
      </c>
      <c r="O186" s="1">
        <v>582</v>
      </c>
      <c r="P186" s="1">
        <v>467</v>
      </c>
      <c r="Q186" s="1">
        <v>698</v>
      </c>
      <c r="R186" s="1">
        <v>528</v>
      </c>
      <c r="S186" s="1">
        <v>9470</v>
      </c>
      <c r="T186" s="1">
        <v>757</v>
      </c>
      <c r="U186" s="1">
        <v>0.98199999999999998</v>
      </c>
      <c r="V186" s="1">
        <v>18.3</v>
      </c>
      <c r="X186" t="str">
        <f t="shared" si="10"/>
        <v>RHS 300x200x7.1 #</v>
      </c>
      <c r="Y186">
        <f t="shared" si="11"/>
        <v>0.3</v>
      </c>
      <c r="Z186">
        <f t="shared" si="12"/>
        <v>0.2</v>
      </c>
      <c r="AA186">
        <f t="shared" si="13"/>
        <v>7.0999999999999995E-3</v>
      </c>
      <c r="AB186">
        <f t="shared" si="14"/>
        <v>7.0999999999999995E-3</v>
      </c>
    </row>
    <row r="187" spans="1:28" x14ac:dyDescent="0.3">
      <c r="A187" s="1">
        <v>300</v>
      </c>
      <c r="B187" s="1" t="s">
        <v>0</v>
      </c>
      <c r="C187" s="1">
        <v>200</v>
      </c>
      <c r="D187" s="1" t="s">
        <v>0</v>
      </c>
      <c r="E187" s="1">
        <v>8</v>
      </c>
      <c r="F187" s="1"/>
      <c r="G187" s="1">
        <v>60.3</v>
      </c>
      <c r="H187" s="1">
        <v>76.8</v>
      </c>
      <c r="I187" s="1">
        <v>34.5</v>
      </c>
      <c r="J187" s="1">
        <v>22</v>
      </c>
      <c r="K187" s="1">
        <v>9720</v>
      </c>
      <c r="L187" s="1">
        <v>5180</v>
      </c>
      <c r="M187" s="1">
        <v>11.3</v>
      </c>
      <c r="N187" s="1">
        <v>8.2200000000000006</v>
      </c>
      <c r="O187" s="1">
        <v>648</v>
      </c>
      <c r="P187" s="1">
        <v>518</v>
      </c>
      <c r="Q187" s="1">
        <v>779</v>
      </c>
      <c r="R187" s="1">
        <v>589</v>
      </c>
      <c r="S187" s="1">
        <v>10600</v>
      </c>
      <c r="T187" s="1">
        <v>840</v>
      </c>
      <c r="U187" s="1">
        <v>0.97899999999999998</v>
      </c>
      <c r="V187" s="1">
        <v>16.3</v>
      </c>
      <c r="X187" t="str">
        <f t="shared" si="10"/>
        <v>RHS 300x200x8</v>
      </c>
      <c r="Y187">
        <f t="shared" si="11"/>
        <v>0.3</v>
      </c>
      <c r="Z187">
        <f t="shared" si="12"/>
        <v>0.2</v>
      </c>
      <c r="AA187">
        <f t="shared" si="13"/>
        <v>8.0000000000000002E-3</v>
      </c>
      <c r="AB187">
        <f t="shared" si="14"/>
        <v>8.0000000000000002E-3</v>
      </c>
    </row>
    <row r="188" spans="1:28" x14ac:dyDescent="0.3">
      <c r="A188" s="1">
        <v>300</v>
      </c>
      <c r="B188" s="1" t="s">
        <v>0</v>
      </c>
      <c r="C188" s="1">
        <v>200</v>
      </c>
      <c r="D188" s="1" t="s">
        <v>0</v>
      </c>
      <c r="E188" s="1">
        <v>8.8000000000000007</v>
      </c>
      <c r="F188" s="1" t="s">
        <v>1</v>
      </c>
      <c r="G188" s="1">
        <v>66</v>
      </c>
      <c r="H188" s="1">
        <v>84.1</v>
      </c>
      <c r="I188" s="1">
        <v>31.1</v>
      </c>
      <c r="J188" s="1">
        <v>19.7</v>
      </c>
      <c r="K188" s="1">
        <v>10600</v>
      </c>
      <c r="L188" s="1">
        <v>5630</v>
      </c>
      <c r="M188" s="1">
        <v>11.2</v>
      </c>
      <c r="N188" s="1">
        <v>8.18</v>
      </c>
      <c r="O188" s="1">
        <v>705</v>
      </c>
      <c r="P188" s="1">
        <v>563</v>
      </c>
      <c r="Q188" s="1">
        <v>851</v>
      </c>
      <c r="R188" s="1">
        <v>643</v>
      </c>
      <c r="S188" s="1">
        <v>11500</v>
      </c>
      <c r="T188" s="1">
        <v>912</v>
      </c>
      <c r="U188" s="1">
        <v>0.97699999999999998</v>
      </c>
      <c r="V188" s="1">
        <v>14.9</v>
      </c>
      <c r="X188" t="str">
        <f t="shared" si="10"/>
        <v>RHS 300x200x8.8 #</v>
      </c>
      <c r="Y188">
        <f t="shared" si="11"/>
        <v>0.3</v>
      </c>
      <c r="Z188">
        <f t="shared" si="12"/>
        <v>0.2</v>
      </c>
      <c r="AA188">
        <f t="shared" si="13"/>
        <v>8.8000000000000005E-3</v>
      </c>
      <c r="AB188">
        <f t="shared" si="14"/>
        <v>8.8000000000000005E-3</v>
      </c>
    </row>
    <row r="189" spans="1:28" x14ac:dyDescent="0.3">
      <c r="A189" s="1">
        <v>300</v>
      </c>
      <c r="B189" s="1" t="s">
        <v>0</v>
      </c>
      <c r="C189" s="1">
        <v>200</v>
      </c>
      <c r="D189" s="1" t="s">
        <v>0</v>
      </c>
      <c r="E189" s="1">
        <v>10</v>
      </c>
      <c r="F189" s="1"/>
      <c r="G189" s="1">
        <v>74.5</v>
      </c>
      <c r="H189" s="1">
        <v>94.9</v>
      </c>
      <c r="I189" s="1">
        <v>27</v>
      </c>
      <c r="J189" s="1">
        <v>17</v>
      </c>
      <c r="K189" s="1">
        <v>11800</v>
      </c>
      <c r="L189" s="1">
        <v>6280</v>
      </c>
      <c r="M189" s="1">
        <v>11.2</v>
      </c>
      <c r="N189" s="1">
        <v>8.1300000000000008</v>
      </c>
      <c r="O189" s="1">
        <v>788</v>
      </c>
      <c r="P189" s="1">
        <v>628</v>
      </c>
      <c r="Q189" s="1">
        <v>956</v>
      </c>
      <c r="R189" s="1">
        <v>721</v>
      </c>
      <c r="S189" s="1">
        <v>12900</v>
      </c>
      <c r="T189" s="1">
        <v>1020</v>
      </c>
      <c r="U189" s="1">
        <v>0.97399999999999998</v>
      </c>
      <c r="V189" s="1">
        <v>13.1</v>
      </c>
      <c r="X189" t="str">
        <f t="shared" si="10"/>
        <v>RHS 300x200x10</v>
      </c>
      <c r="Y189">
        <f t="shared" si="11"/>
        <v>0.3</v>
      </c>
      <c r="Z189">
        <f t="shared" si="12"/>
        <v>0.2</v>
      </c>
      <c r="AA189">
        <f t="shared" si="13"/>
        <v>0.01</v>
      </c>
      <c r="AB189">
        <f t="shared" si="14"/>
        <v>0.01</v>
      </c>
    </row>
    <row r="190" spans="1:28" x14ac:dyDescent="0.3">
      <c r="A190" s="1">
        <v>300</v>
      </c>
      <c r="B190" s="1" t="s">
        <v>0</v>
      </c>
      <c r="C190" s="1">
        <v>200</v>
      </c>
      <c r="D190" s="1" t="s">
        <v>0</v>
      </c>
      <c r="E190" s="1">
        <v>12.5</v>
      </c>
      <c r="F190" s="1"/>
      <c r="G190" s="1">
        <v>91.9</v>
      </c>
      <c r="H190" s="1">
        <v>117</v>
      </c>
      <c r="I190" s="1">
        <v>21</v>
      </c>
      <c r="J190" s="1">
        <v>13</v>
      </c>
      <c r="K190" s="1">
        <v>14300</v>
      </c>
      <c r="L190" s="1">
        <v>7540</v>
      </c>
      <c r="M190" s="1">
        <v>11</v>
      </c>
      <c r="N190" s="1">
        <v>8.02</v>
      </c>
      <c r="O190" s="1">
        <v>952</v>
      </c>
      <c r="P190" s="1">
        <v>754</v>
      </c>
      <c r="Q190" s="1">
        <v>1170</v>
      </c>
      <c r="R190" s="1">
        <v>877</v>
      </c>
      <c r="S190" s="1">
        <v>15700</v>
      </c>
      <c r="T190" s="1">
        <v>1220</v>
      </c>
      <c r="U190" s="1">
        <v>0.96799999999999997</v>
      </c>
      <c r="V190" s="1">
        <v>10.6</v>
      </c>
      <c r="X190" t="str">
        <f t="shared" si="10"/>
        <v>RHS 300x200x12.5</v>
      </c>
      <c r="Y190">
        <f t="shared" si="11"/>
        <v>0.3</v>
      </c>
      <c r="Z190">
        <f t="shared" si="12"/>
        <v>0.2</v>
      </c>
      <c r="AA190">
        <f t="shared" si="13"/>
        <v>1.2500000000000001E-2</v>
      </c>
      <c r="AB190">
        <f t="shared" si="14"/>
        <v>1.2500000000000001E-2</v>
      </c>
    </row>
    <row r="191" spans="1:28" x14ac:dyDescent="0.3">
      <c r="A191" s="1">
        <v>300</v>
      </c>
      <c r="B191" s="1" t="s">
        <v>0</v>
      </c>
      <c r="C191" s="1">
        <v>200</v>
      </c>
      <c r="D191" s="1" t="s">
        <v>0</v>
      </c>
      <c r="E191" s="1">
        <v>14.2</v>
      </c>
      <c r="F191" s="1" t="s">
        <v>1</v>
      </c>
      <c r="G191" s="1">
        <v>103</v>
      </c>
      <c r="H191" s="1">
        <v>132</v>
      </c>
      <c r="I191" s="1">
        <v>18.100000000000001</v>
      </c>
      <c r="J191" s="1">
        <v>11.1</v>
      </c>
      <c r="K191" s="1">
        <v>15800</v>
      </c>
      <c r="L191" s="1">
        <v>8330</v>
      </c>
      <c r="M191" s="1">
        <v>11</v>
      </c>
      <c r="N191" s="1">
        <v>7.95</v>
      </c>
      <c r="O191" s="1">
        <v>1060</v>
      </c>
      <c r="P191" s="1">
        <v>833</v>
      </c>
      <c r="Q191" s="1">
        <v>1300</v>
      </c>
      <c r="R191" s="1">
        <v>978</v>
      </c>
      <c r="S191" s="1">
        <v>17500</v>
      </c>
      <c r="T191" s="1">
        <v>1340</v>
      </c>
      <c r="U191" s="1">
        <v>0.96299999999999997</v>
      </c>
      <c r="V191" s="1">
        <v>9.31</v>
      </c>
      <c r="X191" t="str">
        <f t="shared" si="10"/>
        <v>RHS 300x200x14.2 #</v>
      </c>
      <c r="Y191">
        <f t="shared" si="11"/>
        <v>0.3</v>
      </c>
      <c r="Z191">
        <f t="shared" si="12"/>
        <v>0.2</v>
      </c>
      <c r="AA191">
        <f t="shared" si="13"/>
        <v>1.4199999999999999E-2</v>
      </c>
      <c r="AB191">
        <f t="shared" si="14"/>
        <v>1.4199999999999999E-2</v>
      </c>
    </row>
    <row r="192" spans="1:28" x14ac:dyDescent="0.3">
      <c r="A192" s="1">
        <v>300</v>
      </c>
      <c r="B192" s="1" t="s">
        <v>0</v>
      </c>
      <c r="C192" s="1">
        <v>200</v>
      </c>
      <c r="D192" s="1" t="s">
        <v>0</v>
      </c>
      <c r="E192" s="1">
        <v>16</v>
      </c>
      <c r="F192" s="1"/>
      <c r="G192" s="1">
        <v>115</v>
      </c>
      <c r="H192" s="1">
        <v>147</v>
      </c>
      <c r="I192" s="1">
        <v>15.8</v>
      </c>
      <c r="J192" s="1">
        <v>9.5</v>
      </c>
      <c r="K192" s="1">
        <v>17400</v>
      </c>
      <c r="L192" s="1">
        <v>9110</v>
      </c>
      <c r="M192" s="1">
        <v>10.9</v>
      </c>
      <c r="N192" s="1">
        <v>7.87</v>
      </c>
      <c r="O192" s="1">
        <v>1160</v>
      </c>
      <c r="P192" s="1">
        <v>911</v>
      </c>
      <c r="Q192" s="1">
        <v>1440</v>
      </c>
      <c r="R192" s="1">
        <v>1080</v>
      </c>
      <c r="S192" s="1">
        <v>19300</v>
      </c>
      <c r="T192" s="1">
        <v>1470</v>
      </c>
      <c r="U192" s="1">
        <v>0.95899999999999996</v>
      </c>
      <c r="V192" s="1">
        <v>8.31</v>
      </c>
      <c r="X192" t="str">
        <f t="shared" si="10"/>
        <v>RHS 300x200x16</v>
      </c>
      <c r="Y192">
        <f t="shared" si="11"/>
        <v>0.3</v>
      </c>
      <c r="Z192">
        <f t="shared" si="12"/>
        <v>0.2</v>
      </c>
      <c r="AA192">
        <f t="shared" si="13"/>
        <v>1.6E-2</v>
      </c>
      <c r="AB192">
        <f t="shared" si="14"/>
        <v>1.6E-2</v>
      </c>
    </row>
    <row r="193" spans="1:28" x14ac:dyDescent="0.3">
      <c r="A193" s="1">
        <v>300</v>
      </c>
      <c r="B193" s="1" t="s">
        <v>0</v>
      </c>
      <c r="C193" s="1">
        <v>250</v>
      </c>
      <c r="D193" s="1" t="s">
        <v>0</v>
      </c>
      <c r="E193" s="1">
        <v>5</v>
      </c>
      <c r="F193" s="1" t="s">
        <v>1</v>
      </c>
      <c r="G193" s="1">
        <v>42.2</v>
      </c>
      <c r="H193" s="1">
        <v>53.7</v>
      </c>
      <c r="I193" s="1">
        <v>57</v>
      </c>
      <c r="J193" s="1">
        <v>47</v>
      </c>
      <c r="K193" s="1">
        <v>7410</v>
      </c>
      <c r="L193" s="1">
        <v>5610</v>
      </c>
      <c r="M193" s="1">
        <v>11.7</v>
      </c>
      <c r="N193" s="1">
        <v>10.199999999999999</v>
      </c>
      <c r="O193" s="1">
        <v>494</v>
      </c>
      <c r="P193" s="1">
        <v>449</v>
      </c>
      <c r="Q193" s="1">
        <v>575</v>
      </c>
      <c r="R193" s="1">
        <v>508</v>
      </c>
      <c r="S193" s="1">
        <v>9770</v>
      </c>
      <c r="T193" s="1">
        <v>697</v>
      </c>
      <c r="U193" s="1">
        <v>1.0900000000000001</v>
      </c>
      <c r="V193" s="1">
        <v>25.8</v>
      </c>
      <c r="X193" t="str">
        <f t="shared" si="10"/>
        <v>RHS 300x250x5 #</v>
      </c>
      <c r="Y193">
        <f t="shared" si="11"/>
        <v>0.3</v>
      </c>
      <c r="Z193">
        <f t="shared" si="12"/>
        <v>0.25</v>
      </c>
      <c r="AA193">
        <f t="shared" si="13"/>
        <v>5.0000000000000001E-3</v>
      </c>
      <c r="AB193">
        <f t="shared" si="14"/>
        <v>5.0000000000000001E-3</v>
      </c>
    </row>
    <row r="194" spans="1:28" x14ac:dyDescent="0.3">
      <c r="A194" s="1">
        <v>300</v>
      </c>
      <c r="B194" s="1" t="s">
        <v>0</v>
      </c>
      <c r="C194" s="1">
        <v>250</v>
      </c>
      <c r="D194" s="1" t="s">
        <v>0</v>
      </c>
      <c r="E194" s="1">
        <v>6.3</v>
      </c>
      <c r="F194" s="1" t="s">
        <v>1</v>
      </c>
      <c r="G194" s="1">
        <v>52.8</v>
      </c>
      <c r="H194" s="1">
        <v>67.3</v>
      </c>
      <c r="I194" s="1">
        <v>44.6</v>
      </c>
      <c r="J194" s="1">
        <v>36.700000000000003</v>
      </c>
      <c r="K194" s="1">
        <v>9190</v>
      </c>
      <c r="L194" s="1">
        <v>6950</v>
      </c>
      <c r="M194" s="1">
        <v>11.7</v>
      </c>
      <c r="N194" s="1">
        <v>10.199999999999999</v>
      </c>
      <c r="O194" s="1">
        <v>613</v>
      </c>
      <c r="P194" s="1">
        <v>556</v>
      </c>
      <c r="Q194" s="1">
        <v>716</v>
      </c>
      <c r="R194" s="1">
        <v>633</v>
      </c>
      <c r="S194" s="1">
        <v>12200</v>
      </c>
      <c r="T194" s="1">
        <v>862</v>
      </c>
      <c r="U194" s="1">
        <v>1.08</v>
      </c>
      <c r="V194" s="1">
        <v>20.399999999999999</v>
      </c>
      <c r="X194" t="str">
        <f t="shared" ref="X194:X257" si="15">"RHS " &amp; _xlfn.CONCAT(A194:F194)</f>
        <v>RHS 300x250x6.3 #</v>
      </c>
      <c r="Y194">
        <f t="shared" ref="Y194:Y257" si="16">A194/1000</f>
        <v>0.3</v>
      </c>
      <c r="Z194">
        <f t="shared" ref="Z194:Z257" si="17">C194/1000</f>
        <v>0.25</v>
      </c>
      <c r="AA194">
        <f t="shared" ref="AA194:AA257" si="18">E194/1000</f>
        <v>6.3E-3</v>
      </c>
      <c r="AB194">
        <f t="shared" ref="AB194:AB257" si="19">E194/1000</f>
        <v>6.3E-3</v>
      </c>
    </row>
    <row r="195" spans="1:28" x14ac:dyDescent="0.3">
      <c r="A195" s="1">
        <v>300</v>
      </c>
      <c r="B195" s="1" t="s">
        <v>0</v>
      </c>
      <c r="C195" s="1">
        <v>250</v>
      </c>
      <c r="D195" s="1" t="s">
        <v>0</v>
      </c>
      <c r="E195" s="1">
        <v>7.1</v>
      </c>
      <c r="F195" s="1" t="s">
        <v>1</v>
      </c>
      <c r="G195" s="1">
        <v>59.3</v>
      </c>
      <c r="H195" s="1">
        <v>75.5</v>
      </c>
      <c r="I195" s="1">
        <v>39.299999999999997</v>
      </c>
      <c r="J195" s="1">
        <v>32.200000000000003</v>
      </c>
      <c r="K195" s="1">
        <v>10300</v>
      </c>
      <c r="L195" s="1">
        <v>7750</v>
      </c>
      <c r="M195" s="1">
        <v>11.6</v>
      </c>
      <c r="N195" s="1">
        <v>10.1</v>
      </c>
      <c r="O195" s="1">
        <v>683</v>
      </c>
      <c r="P195" s="1">
        <v>620</v>
      </c>
      <c r="Q195" s="1">
        <v>802</v>
      </c>
      <c r="R195" s="1">
        <v>708</v>
      </c>
      <c r="S195" s="1">
        <v>13600</v>
      </c>
      <c r="T195" s="1">
        <v>960</v>
      </c>
      <c r="U195" s="1">
        <v>1.08</v>
      </c>
      <c r="V195" s="1">
        <v>18.3</v>
      </c>
      <c r="X195" t="str">
        <f t="shared" si="15"/>
        <v>RHS 300x250x7.1 #</v>
      </c>
      <c r="Y195">
        <f t="shared" si="16"/>
        <v>0.3</v>
      </c>
      <c r="Z195">
        <f t="shared" si="17"/>
        <v>0.25</v>
      </c>
      <c r="AA195">
        <f t="shared" si="18"/>
        <v>7.0999999999999995E-3</v>
      </c>
      <c r="AB195">
        <f t="shared" si="19"/>
        <v>7.0999999999999995E-3</v>
      </c>
    </row>
    <row r="196" spans="1:28" x14ac:dyDescent="0.3">
      <c r="A196" s="1">
        <v>300</v>
      </c>
      <c r="B196" s="1" t="s">
        <v>0</v>
      </c>
      <c r="C196" s="1">
        <v>250</v>
      </c>
      <c r="D196" s="1" t="s">
        <v>0</v>
      </c>
      <c r="E196" s="1">
        <v>8</v>
      </c>
      <c r="F196" s="1"/>
      <c r="G196" s="1">
        <v>66.5</v>
      </c>
      <c r="H196" s="1">
        <v>84.8</v>
      </c>
      <c r="I196" s="1">
        <v>34.5</v>
      </c>
      <c r="J196" s="1">
        <v>28.3</v>
      </c>
      <c r="K196" s="1">
        <v>11400</v>
      </c>
      <c r="L196" s="1">
        <v>8630</v>
      </c>
      <c r="M196" s="1">
        <v>11.6</v>
      </c>
      <c r="N196" s="1">
        <v>10.1</v>
      </c>
      <c r="O196" s="1">
        <v>761</v>
      </c>
      <c r="P196" s="1">
        <v>690</v>
      </c>
      <c r="Q196" s="1">
        <v>896</v>
      </c>
      <c r="R196" s="1">
        <v>791</v>
      </c>
      <c r="S196" s="1">
        <v>15200</v>
      </c>
      <c r="T196" s="1">
        <v>1070</v>
      </c>
      <c r="U196" s="1">
        <v>1.08</v>
      </c>
      <c r="V196" s="1">
        <v>16.2</v>
      </c>
      <c r="X196" t="str">
        <f t="shared" si="15"/>
        <v>RHS 300x250x8</v>
      </c>
      <c r="Y196">
        <f t="shared" si="16"/>
        <v>0.3</v>
      </c>
      <c r="Z196">
        <f t="shared" si="17"/>
        <v>0.25</v>
      </c>
      <c r="AA196">
        <f t="shared" si="18"/>
        <v>8.0000000000000002E-3</v>
      </c>
      <c r="AB196">
        <f t="shared" si="19"/>
        <v>8.0000000000000002E-3</v>
      </c>
    </row>
    <row r="197" spans="1:28" x14ac:dyDescent="0.3">
      <c r="A197" s="1">
        <v>300</v>
      </c>
      <c r="B197" s="1" t="s">
        <v>0</v>
      </c>
      <c r="C197" s="1">
        <v>250</v>
      </c>
      <c r="D197" s="1" t="s">
        <v>0</v>
      </c>
      <c r="E197" s="1">
        <v>8.8000000000000007</v>
      </c>
      <c r="F197" s="1" t="s">
        <v>1</v>
      </c>
      <c r="G197" s="1">
        <v>72.900000000000006</v>
      </c>
      <c r="H197" s="1">
        <v>92.9</v>
      </c>
      <c r="I197" s="1">
        <v>31.1</v>
      </c>
      <c r="J197" s="1">
        <v>25.4</v>
      </c>
      <c r="K197" s="1">
        <v>12400</v>
      </c>
      <c r="L197" s="1">
        <v>9390</v>
      </c>
      <c r="M197" s="1">
        <v>11.6</v>
      </c>
      <c r="N197" s="1">
        <v>10.1</v>
      </c>
      <c r="O197" s="1">
        <v>829</v>
      </c>
      <c r="P197" s="1">
        <v>751</v>
      </c>
      <c r="Q197" s="1">
        <v>979</v>
      </c>
      <c r="R197" s="1">
        <v>864</v>
      </c>
      <c r="S197" s="1">
        <v>16600</v>
      </c>
      <c r="T197" s="1">
        <v>1160</v>
      </c>
      <c r="U197" s="1">
        <v>1.08</v>
      </c>
      <c r="V197" s="1">
        <v>14.8</v>
      </c>
      <c r="X197" t="str">
        <f t="shared" si="15"/>
        <v>RHS 300x250x8.8 #</v>
      </c>
      <c r="Y197">
        <f t="shared" si="16"/>
        <v>0.3</v>
      </c>
      <c r="Z197">
        <f t="shared" si="17"/>
        <v>0.25</v>
      </c>
      <c r="AA197">
        <f t="shared" si="18"/>
        <v>8.8000000000000005E-3</v>
      </c>
      <c r="AB197">
        <f t="shared" si="19"/>
        <v>8.8000000000000005E-3</v>
      </c>
    </row>
    <row r="198" spans="1:28" x14ac:dyDescent="0.3">
      <c r="A198" s="1">
        <v>300</v>
      </c>
      <c r="B198" s="1" t="s">
        <v>0</v>
      </c>
      <c r="C198" s="1">
        <v>250</v>
      </c>
      <c r="D198" s="1" t="s">
        <v>0</v>
      </c>
      <c r="E198" s="1">
        <v>10</v>
      </c>
      <c r="F198" s="1" t="s">
        <v>1</v>
      </c>
      <c r="G198" s="1">
        <v>82.4</v>
      </c>
      <c r="H198" s="1">
        <v>105</v>
      </c>
      <c r="I198" s="1">
        <v>27</v>
      </c>
      <c r="J198" s="1">
        <v>22</v>
      </c>
      <c r="K198" s="1">
        <v>13900</v>
      </c>
      <c r="L198" s="1">
        <v>10500</v>
      </c>
      <c r="M198" s="1">
        <v>11.5</v>
      </c>
      <c r="N198" s="1">
        <v>10</v>
      </c>
      <c r="O198" s="1">
        <v>928</v>
      </c>
      <c r="P198" s="1">
        <v>840</v>
      </c>
      <c r="Q198" s="1">
        <v>1100</v>
      </c>
      <c r="R198" s="1">
        <v>971</v>
      </c>
      <c r="S198" s="1">
        <v>18600</v>
      </c>
      <c r="T198" s="1">
        <v>1300</v>
      </c>
      <c r="U198" s="1">
        <v>1.07</v>
      </c>
      <c r="V198" s="1">
        <v>12.9</v>
      </c>
      <c r="X198" t="str">
        <f t="shared" si="15"/>
        <v>RHS 300x250x10 #</v>
      </c>
      <c r="Y198">
        <f t="shared" si="16"/>
        <v>0.3</v>
      </c>
      <c r="Z198">
        <f t="shared" si="17"/>
        <v>0.25</v>
      </c>
      <c r="AA198">
        <f t="shared" si="18"/>
        <v>0.01</v>
      </c>
      <c r="AB198">
        <f t="shared" si="19"/>
        <v>0.01</v>
      </c>
    </row>
    <row r="199" spans="1:28" x14ac:dyDescent="0.3">
      <c r="A199" s="1">
        <v>300</v>
      </c>
      <c r="B199" s="1" t="s">
        <v>0</v>
      </c>
      <c r="C199" s="1">
        <v>250</v>
      </c>
      <c r="D199" s="1" t="s">
        <v>0</v>
      </c>
      <c r="E199" s="1">
        <v>12.5</v>
      </c>
      <c r="F199" s="1" t="s">
        <v>1</v>
      </c>
      <c r="G199" s="1">
        <v>102</v>
      </c>
      <c r="H199" s="1">
        <v>130</v>
      </c>
      <c r="I199" s="1">
        <v>21</v>
      </c>
      <c r="J199" s="1">
        <v>17</v>
      </c>
      <c r="K199" s="1">
        <v>16900</v>
      </c>
      <c r="L199" s="1">
        <v>12700</v>
      </c>
      <c r="M199" s="1">
        <v>11.4</v>
      </c>
      <c r="N199" s="1">
        <v>9.89</v>
      </c>
      <c r="O199" s="1">
        <v>1120</v>
      </c>
      <c r="P199" s="1">
        <v>1010</v>
      </c>
      <c r="Q199" s="1">
        <v>1350</v>
      </c>
      <c r="R199" s="1">
        <v>1190</v>
      </c>
      <c r="S199" s="1">
        <v>22700</v>
      </c>
      <c r="T199" s="1">
        <v>1560</v>
      </c>
      <c r="U199" s="1">
        <v>1.07</v>
      </c>
      <c r="V199" s="1">
        <v>10.5</v>
      </c>
      <c r="X199" t="str">
        <f t="shared" si="15"/>
        <v>RHS 300x250x12.5 #</v>
      </c>
      <c r="Y199">
        <f t="shared" si="16"/>
        <v>0.3</v>
      </c>
      <c r="Z199">
        <f t="shared" si="17"/>
        <v>0.25</v>
      </c>
      <c r="AA199">
        <f t="shared" si="18"/>
        <v>1.2500000000000001E-2</v>
      </c>
      <c r="AB199">
        <f t="shared" si="19"/>
        <v>1.2500000000000001E-2</v>
      </c>
    </row>
    <row r="200" spans="1:28" x14ac:dyDescent="0.3">
      <c r="A200" s="1">
        <v>300</v>
      </c>
      <c r="B200" s="1" t="s">
        <v>0</v>
      </c>
      <c r="C200" s="1">
        <v>250</v>
      </c>
      <c r="D200" s="1" t="s">
        <v>0</v>
      </c>
      <c r="E200" s="1">
        <v>14.2</v>
      </c>
      <c r="F200" s="1" t="s">
        <v>1</v>
      </c>
      <c r="G200" s="1">
        <v>115</v>
      </c>
      <c r="H200" s="1">
        <v>146</v>
      </c>
      <c r="I200" s="1">
        <v>18.100000000000001</v>
      </c>
      <c r="J200" s="1">
        <v>14.6</v>
      </c>
      <c r="K200" s="1">
        <v>18700</v>
      </c>
      <c r="L200" s="1">
        <v>14100</v>
      </c>
      <c r="M200" s="1">
        <v>11.3</v>
      </c>
      <c r="N200" s="1">
        <v>9.82</v>
      </c>
      <c r="O200" s="1">
        <v>1250</v>
      </c>
      <c r="P200" s="1">
        <v>1130</v>
      </c>
      <c r="Q200" s="1">
        <v>1510</v>
      </c>
      <c r="R200" s="1">
        <v>1330</v>
      </c>
      <c r="S200" s="1">
        <v>25400</v>
      </c>
      <c r="T200" s="1">
        <v>1730</v>
      </c>
      <c r="U200" s="1">
        <v>1.06</v>
      </c>
      <c r="V200" s="1">
        <v>9.25</v>
      </c>
      <c r="X200" t="str">
        <f t="shared" si="15"/>
        <v>RHS 300x250x14.2 #</v>
      </c>
      <c r="Y200">
        <f t="shared" si="16"/>
        <v>0.3</v>
      </c>
      <c r="Z200">
        <f t="shared" si="17"/>
        <v>0.25</v>
      </c>
      <c r="AA200">
        <f t="shared" si="18"/>
        <v>1.4199999999999999E-2</v>
      </c>
      <c r="AB200">
        <f t="shared" si="19"/>
        <v>1.4199999999999999E-2</v>
      </c>
    </row>
    <row r="201" spans="1:28" x14ac:dyDescent="0.3">
      <c r="A201" s="1">
        <v>300</v>
      </c>
      <c r="B201" s="1" t="s">
        <v>0</v>
      </c>
      <c r="C201" s="1">
        <v>250</v>
      </c>
      <c r="D201" s="1" t="s">
        <v>0</v>
      </c>
      <c r="E201" s="1">
        <v>16</v>
      </c>
      <c r="F201" s="1" t="s">
        <v>1</v>
      </c>
      <c r="G201" s="1">
        <v>128</v>
      </c>
      <c r="H201" s="1">
        <v>163</v>
      </c>
      <c r="I201" s="1">
        <v>15.8</v>
      </c>
      <c r="J201" s="1">
        <v>12.6</v>
      </c>
      <c r="K201" s="1">
        <v>20600</v>
      </c>
      <c r="L201" s="1">
        <v>15500</v>
      </c>
      <c r="M201" s="1">
        <v>11.2</v>
      </c>
      <c r="N201" s="1">
        <v>9.74</v>
      </c>
      <c r="O201" s="1">
        <v>1380</v>
      </c>
      <c r="P201" s="1">
        <v>1240</v>
      </c>
      <c r="Q201" s="1">
        <v>1670</v>
      </c>
      <c r="R201" s="1">
        <v>1470</v>
      </c>
      <c r="S201" s="1">
        <v>28100</v>
      </c>
      <c r="T201" s="1">
        <v>1900</v>
      </c>
      <c r="U201" s="1">
        <v>1.06</v>
      </c>
      <c r="V201" s="1">
        <v>8.2799999999999994</v>
      </c>
      <c r="X201" t="str">
        <f t="shared" si="15"/>
        <v>RHS 300x250x16 #</v>
      </c>
      <c r="Y201">
        <f t="shared" si="16"/>
        <v>0.3</v>
      </c>
      <c r="Z201">
        <f t="shared" si="17"/>
        <v>0.25</v>
      </c>
      <c r="AA201">
        <f t="shared" si="18"/>
        <v>1.6E-2</v>
      </c>
      <c r="AB201">
        <f t="shared" si="19"/>
        <v>1.6E-2</v>
      </c>
    </row>
    <row r="202" spans="1:28" x14ac:dyDescent="0.3">
      <c r="A202" s="1">
        <v>340</v>
      </c>
      <c r="B202" s="1" t="s">
        <v>0</v>
      </c>
      <c r="C202" s="1">
        <v>100</v>
      </c>
      <c r="D202" s="1" t="s">
        <v>0</v>
      </c>
      <c r="E202" s="1">
        <v>10</v>
      </c>
      <c r="F202" s="1"/>
      <c r="G202" s="1">
        <v>65.099999999999994</v>
      </c>
      <c r="H202" s="1">
        <v>82.9</v>
      </c>
      <c r="I202" s="1">
        <v>31</v>
      </c>
      <c r="J202" s="1">
        <v>7</v>
      </c>
      <c r="K202" s="1">
        <v>10600</v>
      </c>
      <c r="L202" s="1">
        <v>1440</v>
      </c>
      <c r="M202" s="1">
        <v>11.3</v>
      </c>
      <c r="N202" s="1">
        <v>4.16</v>
      </c>
      <c r="O202" s="1">
        <v>623</v>
      </c>
      <c r="P202" s="1">
        <v>288</v>
      </c>
      <c r="Q202" s="1">
        <v>823</v>
      </c>
      <c r="R202" s="1">
        <v>332</v>
      </c>
      <c r="S202" s="1">
        <v>4300</v>
      </c>
      <c r="T202" s="1">
        <v>523</v>
      </c>
      <c r="U202" s="1">
        <v>0.85399999999999998</v>
      </c>
      <c r="V202" s="1">
        <v>13.2</v>
      </c>
      <c r="X202" t="str">
        <f t="shared" si="15"/>
        <v>RHS 340x100x10</v>
      </c>
      <c r="Y202">
        <f t="shared" si="16"/>
        <v>0.34</v>
      </c>
      <c r="Z202">
        <f t="shared" si="17"/>
        <v>0.1</v>
      </c>
      <c r="AA202">
        <f t="shared" si="18"/>
        <v>0.01</v>
      </c>
      <c r="AB202">
        <f t="shared" si="19"/>
        <v>0.01</v>
      </c>
    </row>
    <row r="203" spans="1:28" x14ac:dyDescent="0.3">
      <c r="A203" s="1">
        <v>350</v>
      </c>
      <c r="B203" s="1" t="s">
        <v>0</v>
      </c>
      <c r="C203" s="1">
        <v>150</v>
      </c>
      <c r="D203" s="1" t="s">
        <v>0</v>
      </c>
      <c r="E203" s="1">
        <v>5</v>
      </c>
      <c r="F203" s="1" t="s">
        <v>1</v>
      </c>
      <c r="G203" s="1">
        <v>38.299999999999997</v>
      </c>
      <c r="H203" s="1">
        <v>48.7</v>
      </c>
      <c r="I203" s="1">
        <v>67</v>
      </c>
      <c r="J203" s="1">
        <v>27</v>
      </c>
      <c r="K203" s="1">
        <v>7660</v>
      </c>
      <c r="L203" s="1">
        <v>2050</v>
      </c>
      <c r="M203" s="1">
        <v>12.5</v>
      </c>
      <c r="N203" s="1">
        <v>6.49</v>
      </c>
      <c r="O203" s="1">
        <v>437</v>
      </c>
      <c r="P203" s="1">
        <v>274</v>
      </c>
      <c r="Q203" s="1">
        <v>543</v>
      </c>
      <c r="R203" s="1">
        <v>301</v>
      </c>
      <c r="S203" s="1">
        <v>5160</v>
      </c>
      <c r="T203" s="1">
        <v>477</v>
      </c>
      <c r="U203" s="1">
        <v>0.98699999999999999</v>
      </c>
      <c r="V203" s="1">
        <v>25.8</v>
      </c>
      <c r="X203" t="str">
        <f t="shared" si="15"/>
        <v>RHS 350x150x5 #</v>
      </c>
      <c r="Y203">
        <f t="shared" si="16"/>
        <v>0.35</v>
      </c>
      <c r="Z203">
        <f t="shared" si="17"/>
        <v>0.15</v>
      </c>
      <c r="AA203">
        <f t="shared" si="18"/>
        <v>5.0000000000000001E-3</v>
      </c>
      <c r="AB203">
        <f t="shared" si="19"/>
        <v>5.0000000000000001E-3</v>
      </c>
    </row>
    <row r="204" spans="1:28" x14ac:dyDescent="0.3">
      <c r="A204" s="1">
        <v>350</v>
      </c>
      <c r="B204" s="1" t="s">
        <v>0</v>
      </c>
      <c r="C204" s="1">
        <v>150</v>
      </c>
      <c r="D204" s="1" t="s">
        <v>0</v>
      </c>
      <c r="E204" s="1">
        <v>6.3</v>
      </c>
      <c r="F204" s="1" t="s">
        <v>1</v>
      </c>
      <c r="G204" s="1">
        <v>47.9</v>
      </c>
      <c r="H204" s="1">
        <v>61</v>
      </c>
      <c r="I204" s="1">
        <v>52.6</v>
      </c>
      <c r="J204" s="1">
        <v>20.8</v>
      </c>
      <c r="K204" s="1">
        <v>9480</v>
      </c>
      <c r="L204" s="1">
        <v>2530</v>
      </c>
      <c r="M204" s="1">
        <v>12.5</v>
      </c>
      <c r="N204" s="1">
        <v>6.43</v>
      </c>
      <c r="O204" s="1">
        <v>542</v>
      </c>
      <c r="P204" s="1">
        <v>337</v>
      </c>
      <c r="Q204" s="1">
        <v>676</v>
      </c>
      <c r="R204" s="1">
        <v>373</v>
      </c>
      <c r="S204" s="1">
        <v>6390</v>
      </c>
      <c r="T204" s="1">
        <v>586</v>
      </c>
      <c r="U204" s="1">
        <v>0.98399999999999999</v>
      </c>
      <c r="V204" s="1">
        <v>20.6</v>
      </c>
      <c r="X204" t="str">
        <f t="shared" si="15"/>
        <v>RHS 350x150x6.3 #</v>
      </c>
      <c r="Y204">
        <f t="shared" si="16"/>
        <v>0.35</v>
      </c>
      <c r="Z204">
        <f t="shared" si="17"/>
        <v>0.15</v>
      </c>
      <c r="AA204">
        <f t="shared" si="18"/>
        <v>6.3E-3</v>
      </c>
      <c r="AB204">
        <f t="shared" si="19"/>
        <v>6.3E-3</v>
      </c>
    </row>
    <row r="205" spans="1:28" x14ac:dyDescent="0.3">
      <c r="A205" s="1">
        <v>350</v>
      </c>
      <c r="B205" s="1" t="s">
        <v>0</v>
      </c>
      <c r="C205" s="1">
        <v>150</v>
      </c>
      <c r="D205" s="1" t="s">
        <v>0</v>
      </c>
      <c r="E205" s="1">
        <v>7.1</v>
      </c>
      <c r="F205" s="1" t="s">
        <v>1</v>
      </c>
      <c r="G205" s="1">
        <v>53.7</v>
      </c>
      <c r="H205" s="1">
        <v>68.400000000000006</v>
      </c>
      <c r="I205" s="1">
        <v>46.3</v>
      </c>
      <c r="J205" s="1">
        <v>18.100000000000001</v>
      </c>
      <c r="K205" s="1">
        <v>10600</v>
      </c>
      <c r="L205" s="1">
        <v>2800</v>
      </c>
      <c r="M205" s="1">
        <v>12.4</v>
      </c>
      <c r="N205" s="1">
        <v>6.4</v>
      </c>
      <c r="O205" s="1">
        <v>604</v>
      </c>
      <c r="P205" s="1">
        <v>374</v>
      </c>
      <c r="Q205" s="1">
        <v>756</v>
      </c>
      <c r="R205" s="1">
        <v>416</v>
      </c>
      <c r="S205" s="1">
        <v>7120</v>
      </c>
      <c r="T205" s="1">
        <v>651</v>
      </c>
      <c r="U205" s="1">
        <v>0.98199999999999998</v>
      </c>
      <c r="V205" s="1">
        <v>18.3</v>
      </c>
      <c r="X205" t="str">
        <f t="shared" si="15"/>
        <v>RHS 350x150x7.1 #</v>
      </c>
      <c r="Y205">
        <f t="shared" si="16"/>
        <v>0.35</v>
      </c>
      <c r="Z205">
        <f t="shared" si="17"/>
        <v>0.15</v>
      </c>
      <c r="AA205">
        <f t="shared" si="18"/>
        <v>7.0999999999999995E-3</v>
      </c>
      <c r="AB205">
        <f t="shared" si="19"/>
        <v>7.0999999999999995E-3</v>
      </c>
    </row>
    <row r="206" spans="1:28" x14ac:dyDescent="0.3">
      <c r="A206" s="1">
        <v>350</v>
      </c>
      <c r="B206" s="1" t="s">
        <v>0</v>
      </c>
      <c r="C206" s="1">
        <v>150</v>
      </c>
      <c r="D206" s="1" t="s">
        <v>0</v>
      </c>
      <c r="E206" s="1">
        <v>8</v>
      </c>
      <c r="F206" s="1" t="s">
        <v>1</v>
      </c>
      <c r="G206" s="1">
        <v>60.3</v>
      </c>
      <c r="H206" s="1">
        <v>76.8</v>
      </c>
      <c r="I206" s="1">
        <v>40.799999999999997</v>
      </c>
      <c r="J206" s="1">
        <v>15.8</v>
      </c>
      <c r="K206" s="1">
        <v>11800</v>
      </c>
      <c r="L206" s="1">
        <v>3110</v>
      </c>
      <c r="M206" s="1">
        <v>12.4</v>
      </c>
      <c r="N206" s="1">
        <v>6.36</v>
      </c>
      <c r="O206" s="1">
        <v>673</v>
      </c>
      <c r="P206" s="1">
        <v>414</v>
      </c>
      <c r="Q206" s="1">
        <v>844</v>
      </c>
      <c r="R206" s="1">
        <v>464</v>
      </c>
      <c r="S206" s="1">
        <v>7930</v>
      </c>
      <c r="T206" s="1">
        <v>721</v>
      </c>
      <c r="U206" s="1">
        <v>0.97899999999999998</v>
      </c>
      <c r="V206" s="1">
        <v>16.3</v>
      </c>
      <c r="X206" t="str">
        <f t="shared" si="15"/>
        <v>RHS 350x150x8 #</v>
      </c>
      <c r="Y206">
        <f t="shared" si="16"/>
        <v>0.35</v>
      </c>
      <c r="Z206">
        <f t="shared" si="17"/>
        <v>0.15</v>
      </c>
      <c r="AA206">
        <f t="shared" si="18"/>
        <v>8.0000000000000002E-3</v>
      </c>
      <c r="AB206">
        <f t="shared" si="19"/>
        <v>8.0000000000000002E-3</v>
      </c>
    </row>
    <row r="207" spans="1:28" x14ac:dyDescent="0.3">
      <c r="A207" s="1">
        <v>350</v>
      </c>
      <c r="B207" s="1" t="s">
        <v>0</v>
      </c>
      <c r="C207" s="1">
        <v>150</v>
      </c>
      <c r="D207" s="1" t="s">
        <v>0</v>
      </c>
      <c r="E207" s="1">
        <v>8.8000000000000007</v>
      </c>
      <c r="F207" s="1" t="s">
        <v>1</v>
      </c>
      <c r="G207" s="1">
        <v>66</v>
      </c>
      <c r="H207" s="1">
        <v>84.1</v>
      </c>
      <c r="I207" s="1">
        <v>36.799999999999997</v>
      </c>
      <c r="J207" s="1">
        <v>14</v>
      </c>
      <c r="K207" s="1">
        <v>12800</v>
      </c>
      <c r="L207" s="1">
        <v>3360</v>
      </c>
      <c r="M207" s="1">
        <v>12.3</v>
      </c>
      <c r="N207" s="1">
        <v>6.33</v>
      </c>
      <c r="O207" s="1">
        <v>732</v>
      </c>
      <c r="P207" s="1">
        <v>449</v>
      </c>
      <c r="Q207" s="1">
        <v>922</v>
      </c>
      <c r="R207" s="1">
        <v>506</v>
      </c>
      <c r="S207" s="1">
        <v>8620</v>
      </c>
      <c r="T207" s="1">
        <v>781</v>
      </c>
      <c r="U207" s="1">
        <v>0.97699999999999998</v>
      </c>
      <c r="V207" s="1">
        <v>14.9</v>
      </c>
      <c r="X207" t="str">
        <f t="shared" si="15"/>
        <v>RHS 350x150x8.8 #</v>
      </c>
      <c r="Y207">
        <f t="shared" si="16"/>
        <v>0.35</v>
      </c>
      <c r="Z207">
        <f t="shared" si="17"/>
        <v>0.15</v>
      </c>
      <c r="AA207">
        <f t="shared" si="18"/>
        <v>8.8000000000000005E-3</v>
      </c>
      <c r="AB207">
        <f t="shared" si="19"/>
        <v>8.8000000000000005E-3</v>
      </c>
    </row>
    <row r="208" spans="1:28" x14ac:dyDescent="0.3">
      <c r="A208" s="1">
        <v>350</v>
      </c>
      <c r="B208" s="1" t="s">
        <v>0</v>
      </c>
      <c r="C208" s="1">
        <v>150</v>
      </c>
      <c r="D208" s="1" t="s">
        <v>0</v>
      </c>
      <c r="E208" s="1">
        <v>10</v>
      </c>
      <c r="F208" s="1" t="s">
        <v>1</v>
      </c>
      <c r="G208" s="1">
        <v>74.5</v>
      </c>
      <c r="H208" s="1">
        <v>94.9</v>
      </c>
      <c r="I208" s="1">
        <v>32</v>
      </c>
      <c r="J208" s="1">
        <v>12</v>
      </c>
      <c r="K208" s="1">
        <v>14300</v>
      </c>
      <c r="L208" s="1">
        <v>3740</v>
      </c>
      <c r="M208" s="1">
        <v>12.3</v>
      </c>
      <c r="N208" s="1">
        <v>6.27</v>
      </c>
      <c r="O208" s="1">
        <v>818</v>
      </c>
      <c r="P208" s="1">
        <v>498</v>
      </c>
      <c r="Q208" s="1">
        <v>1040</v>
      </c>
      <c r="R208" s="1">
        <v>566</v>
      </c>
      <c r="S208" s="1">
        <v>9630</v>
      </c>
      <c r="T208" s="1">
        <v>867</v>
      </c>
      <c r="U208" s="1">
        <v>0.97399999999999998</v>
      </c>
      <c r="V208" s="1">
        <v>13.1</v>
      </c>
      <c r="X208" t="str">
        <f t="shared" si="15"/>
        <v>RHS 350x150x10 #</v>
      </c>
      <c r="Y208">
        <f t="shared" si="16"/>
        <v>0.35</v>
      </c>
      <c r="Z208">
        <f t="shared" si="17"/>
        <v>0.15</v>
      </c>
      <c r="AA208">
        <f t="shared" si="18"/>
        <v>0.01</v>
      </c>
      <c r="AB208">
        <f t="shared" si="19"/>
        <v>0.01</v>
      </c>
    </row>
    <row r="209" spans="1:28" x14ac:dyDescent="0.3">
      <c r="A209" s="1">
        <v>350</v>
      </c>
      <c r="B209" s="1" t="s">
        <v>0</v>
      </c>
      <c r="C209" s="1">
        <v>150</v>
      </c>
      <c r="D209" s="1" t="s">
        <v>0</v>
      </c>
      <c r="E209" s="1">
        <v>12.5</v>
      </c>
      <c r="F209" s="1" t="s">
        <v>1</v>
      </c>
      <c r="G209" s="1">
        <v>91.9</v>
      </c>
      <c r="H209" s="1">
        <v>117</v>
      </c>
      <c r="I209" s="1">
        <v>25</v>
      </c>
      <c r="J209" s="1">
        <v>9</v>
      </c>
      <c r="K209" s="1">
        <v>17300</v>
      </c>
      <c r="L209" s="1">
        <v>4450</v>
      </c>
      <c r="M209" s="1">
        <v>12.2</v>
      </c>
      <c r="N209" s="1">
        <v>6.17</v>
      </c>
      <c r="O209" s="1">
        <v>988</v>
      </c>
      <c r="P209" s="1">
        <v>593</v>
      </c>
      <c r="Q209" s="1">
        <v>1260</v>
      </c>
      <c r="R209" s="1">
        <v>686</v>
      </c>
      <c r="S209" s="1">
        <v>11600</v>
      </c>
      <c r="T209" s="1">
        <v>1030</v>
      </c>
      <c r="U209" s="1">
        <v>0.96799999999999997</v>
      </c>
      <c r="V209" s="1">
        <v>10.6</v>
      </c>
      <c r="X209" t="str">
        <f t="shared" si="15"/>
        <v>RHS 350x150x12.5 #</v>
      </c>
      <c r="Y209">
        <f t="shared" si="16"/>
        <v>0.35</v>
      </c>
      <c r="Z209">
        <f t="shared" si="17"/>
        <v>0.15</v>
      </c>
      <c r="AA209">
        <f t="shared" si="18"/>
        <v>1.2500000000000001E-2</v>
      </c>
      <c r="AB209">
        <f t="shared" si="19"/>
        <v>1.2500000000000001E-2</v>
      </c>
    </row>
    <row r="210" spans="1:28" x14ac:dyDescent="0.3">
      <c r="A210" s="1">
        <v>350</v>
      </c>
      <c r="B210" s="1" t="s">
        <v>0</v>
      </c>
      <c r="C210" s="1">
        <v>150</v>
      </c>
      <c r="D210" s="1" t="s">
        <v>0</v>
      </c>
      <c r="E210" s="1">
        <v>14.2</v>
      </c>
      <c r="F210" s="1" t="s">
        <v>1</v>
      </c>
      <c r="G210" s="1">
        <v>103</v>
      </c>
      <c r="H210" s="1">
        <v>132</v>
      </c>
      <c r="I210" s="1">
        <v>21.6</v>
      </c>
      <c r="J210" s="1">
        <v>7.56</v>
      </c>
      <c r="K210" s="1">
        <v>19200</v>
      </c>
      <c r="L210" s="1">
        <v>4890</v>
      </c>
      <c r="M210" s="1">
        <v>12.1</v>
      </c>
      <c r="N210" s="1">
        <v>6.09</v>
      </c>
      <c r="O210" s="1">
        <v>1100</v>
      </c>
      <c r="P210" s="1">
        <v>652</v>
      </c>
      <c r="Q210" s="1">
        <v>1410</v>
      </c>
      <c r="R210" s="1">
        <v>763</v>
      </c>
      <c r="S210" s="1">
        <v>12900</v>
      </c>
      <c r="T210" s="1">
        <v>1130</v>
      </c>
      <c r="U210" s="1">
        <v>0.96299999999999997</v>
      </c>
      <c r="V210" s="1">
        <v>9.31</v>
      </c>
      <c r="X210" t="str">
        <f t="shared" si="15"/>
        <v>RHS 350x150x14.2 #</v>
      </c>
      <c r="Y210">
        <f t="shared" si="16"/>
        <v>0.35</v>
      </c>
      <c r="Z210">
        <f t="shared" si="17"/>
        <v>0.15</v>
      </c>
      <c r="AA210">
        <f t="shared" si="18"/>
        <v>1.4199999999999999E-2</v>
      </c>
      <c r="AB210">
        <f t="shared" si="19"/>
        <v>1.4199999999999999E-2</v>
      </c>
    </row>
    <row r="211" spans="1:28" x14ac:dyDescent="0.3">
      <c r="A211" s="1">
        <v>350</v>
      </c>
      <c r="B211" s="1" t="s">
        <v>0</v>
      </c>
      <c r="C211" s="1">
        <v>150</v>
      </c>
      <c r="D211" s="1" t="s">
        <v>0</v>
      </c>
      <c r="E211" s="1">
        <v>16</v>
      </c>
      <c r="F211" s="1" t="s">
        <v>1</v>
      </c>
      <c r="G211" s="1">
        <v>115</v>
      </c>
      <c r="H211" s="1">
        <v>147</v>
      </c>
      <c r="I211" s="1">
        <v>18.899999999999999</v>
      </c>
      <c r="J211" s="1">
        <v>6.38</v>
      </c>
      <c r="K211" s="1">
        <v>21100</v>
      </c>
      <c r="L211" s="1">
        <v>5320</v>
      </c>
      <c r="M211" s="1">
        <v>12</v>
      </c>
      <c r="N211" s="1">
        <v>6.01</v>
      </c>
      <c r="O211" s="1">
        <v>1210</v>
      </c>
      <c r="P211" s="1">
        <v>709</v>
      </c>
      <c r="Q211" s="1">
        <v>1560</v>
      </c>
      <c r="R211" s="1">
        <v>840</v>
      </c>
      <c r="S211" s="1">
        <v>14100</v>
      </c>
      <c r="T211" s="1">
        <v>1230</v>
      </c>
      <c r="U211" s="1">
        <v>0.95899999999999996</v>
      </c>
      <c r="V211" s="1">
        <v>8.31</v>
      </c>
      <c r="X211" t="str">
        <f t="shared" si="15"/>
        <v>RHS 350x150x16 #</v>
      </c>
      <c r="Y211">
        <f t="shared" si="16"/>
        <v>0.35</v>
      </c>
      <c r="Z211">
        <f t="shared" si="17"/>
        <v>0.15</v>
      </c>
      <c r="AA211">
        <f t="shared" si="18"/>
        <v>1.6E-2</v>
      </c>
      <c r="AB211">
        <f t="shared" si="19"/>
        <v>1.6E-2</v>
      </c>
    </row>
    <row r="212" spans="1:28" x14ac:dyDescent="0.3">
      <c r="A212" s="1">
        <v>350</v>
      </c>
      <c r="B212" s="1" t="s">
        <v>0</v>
      </c>
      <c r="C212" s="1">
        <v>250</v>
      </c>
      <c r="D212" s="1" t="s">
        <v>0</v>
      </c>
      <c r="E212" s="1">
        <v>6.3</v>
      </c>
      <c r="F212" s="1" t="s">
        <v>1</v>
      </c>
      <c r="G212" s="1">
        <v>57.8</v>
      </c>
      <c r="H212" s="1">
        <v>73.599999999999994</v>
      </c>
      <c r="I212" s="1">
        <v>52.6</v>
      </c>
      <c r="J212" s="1">
        <v>36.700000000000003</v>
      </c>
      <c r="K212" s="1">
        <v>13200</v>
      </c>
      <c r="L212" s="1">
        <v>7890</v>
      </c>
      <c r="M212" s="1">
        <v>13.4</v>
      </c>
      <c r="N212" s="1">
        <v>10.4</v>
      </c>
      <c r="O212" s="1">
        <v>754</v>
      </c>
      <c r="P212" s="1">
        <v>631</v>
      </c>
      <c r="Q212" s="1">
        <v>892</v>
      </c>
      <c r="R212" s="1">
        <v>709</v>
      </c>
      <c r="S212" s="1">
        <v>15200</v>
      </c>
      <c r="T212" s="1">
        <v>1010</v>
      </c>
      <c r="U212" s="1">
        <v>1.18</v>
      </c>
      <c r="V212" s="1">
        <v>20.399999999999999</v>
      </c>
      <c r="X212" t="str">
        <f t="shared" si="15"/>
        <v>RHS 350x250x6.3 #</v>
      </c>
      <c r="Y212">
        <f t="shared" si="16"/>
        <v>0.35</v>
      </c>
      <c r="Z212">
        <f t="shared" si="17"/>
        <v>0.25</v>
      </c>
      <c r="AA212">
        <f t="shared" si="18"/>
        <v>6.3E-3</v>
      </c>
      <c r="AB212">
        <f t="shared" si="19"/>
        <v>6.3E-3</v>
      </c>
    </row>
    <row r="213" spans="1:28" x14ac:dyDescent="0.3">
      <c r="A213" s="1">
        <v>350</v>
      </c>
      <c r="B213" s="1" t="s">
        <v>0</v>
      </c>
      <c r="C213" s="1">
        <v>250</v>
      </c>
      <c r="D213" s="1" t="s">
        <v>0</v>
      </c>
      <c r="E213" s="1">
        <v>7.1</v>
      </c>
      <c r="F213" s="1" t="s">
        <v>1</v>
      </c>
      <c r="G213" s="1">
        <v>64.900000000000006</v>
      </c>
      <c r="H213" s="1">
        <v>82.6</v>
      </c>
      <c r="I213" s="1">
        <v>46.3</v>
      </c>
      <c r="J213" s="1">
        <v>32.200000000000003</v>
      </c>
      <c r="K213" s="1">
        <v>14700</v>
      </c>
      <c r="L213" s="1">
        <v>8800</v>
      </c>
      <c r="M213" s="1">
        <v>13.4</v>
      </c>
      <c r="N213" s="1">
        <v>10.3</v>
      </c>
      <c r="O213" s="1">
        <v>843</v>
      </c>
      <c r="P213" s="1">
        <v>704</v>
      </c>
      <c r="Q213" s="1">
        <v>999</v>
      </c>
      <c r="R213" s="1">
        <v>794</v>
      </c>
      <c r="S213" s="1">
        <v>17000</v>
      </c>
      <c r="T213" s="1">
        <v>1130</v>
      </c>
      <c r="U213" s="1">
        <v>1.18</v>
      </c>
      <c r="V213" s="1">
        <v>18.2</v>
      </c>
      <c r="X213" t="str">
        <f t="shared" si="15"/>
        <v>RHS 350x250x7.1 #</v>
      </c>
      <c r="Y213">
        <f t="shared" si="16"/>
        <v>0.35</v>
      </c>
      <c r="Z213">
        <f t="shared" si="17"/>
        <v>0.25</v>
      </c>
      <c r="AA213">
        <f t="shared" si="18"/>
        <v>7.0999999999999995E-3</v>
      </c>
      <c r="AB213">
        <f t="shared" si="19"/>
        <v>7.0999999999999995E-3</v>
      </c>
    </row>
    <row r="214" spans="1:28" x14ac:dyDescent="0.3">
      <c r="A214" s="1">
        <v>350</v>
      </c>
      <c r="B214" s="1" t="s">
        <v>0</v>
      </c>
      <c r="C214" s="1">
        <v>250</v>
      </c>
      <c r="D214" s="1" t="s">
        <v>0</v>
      </c>
      <c r="E214" s="1">
        <v>8</v>
      </c>
      <c r="F214" s="1" t="s">
        <v>1</v>
      </c>
      <c r="G214" s="1">
        <v>72.8</v>
      </c>
      <c r="H214" s="1">
        <v>92.8</v>
      </c>
      <c r="I214" s="1">
        <v>40.799999999999997</v>
      </c>
      <c r="J214" s="1">
        <v>28.3</v>
      </c>
      <c r="K214" s="1">
        <v>16400</v>
      </c>
      <c r="L214" s="1">
        <v>9800</v>
      </c>
      <c r="M214" s="1">
        <v>13.3</v>
      </c>
      <c r="N214" s="1">
        <v>10.3</v>
      </c>
      <c r="O214" s="1">
        <v>940</v>
      </c>
      <c r="P214" s="1">
        <v>784</v>
      </c>
      <c r="Q214" s="1">
        <v>1120</v>
      </c>
      <c r="R214" s="1">
        <v>888</v>
      </c>
      <c r="S214" s="1">
        <v>19000</v>
      </c>
      <c r="T214" s="1">
        <v>1250</v>
      </c>
      <c r="U214" s="1">
        <v>1.18</v>
      </c>
      <c r="V214" s="1">
        <v>16.2</v>
      </c>
      <c r="X214" t="str">
        <f t="shared" si="15"/>
        <v>RHS 350x250x8 #</v>
      </c>
      <c r="Y214">
        <f t="shared" si="16"/>
        <v>0.35</v>
      </c>
      <c r="Z214">
        <f t="shared" si="17"/>
        <v>0.25</v>
      </c>
      <c r="AA214">
        <f t="shared" si="18"/>
        <v>8.0000000000000002E-3</v>
      </c>
      <c r="AB214">
        <f t="shared" si="19"/>
        <v>8.0000000000000002E-3</v>
      </c>
    </row>
    <row r="215" spans="1:28" x14ac:dyDescent="0.3">
      <c r="A215" s="1">
        <v>350</v>
      </c>
      <c r="B215" s="1" t="s">
        <v>0</v>
      </c>
      <c r="C215" s="1">
        <v>250</v>
      </c>
      <c r="D215" s="1" t="s">
        <v>0</v>
      </c>
      <c r="E215" s="1">
        <v>8.8000000000000007</v>
      </c>
      <c r="F215" s="1" t="s">
        <v>1</v>
      </c>
      <c r="G215" s="1">
        <v>79.8</v>
      </c>
      <c r="H215" s="1">
        <v>102</v>
      </c>
      <c r="I215" s="1">
        <v>36.799999999999997</v>
      </c>
      <c r="J215" s="1">
        <v>25.4</v>
      </c>
      <c r="K215" s="1">
        <v>17900</v>
      </c>
      <c r="L215" s="1">
        <v>10700</v>
      </c>
      <c r="M215" s="1">
        <v>13.3</v>
      </c>
      <c r="N215" s="1">
        <v>10.199999999999999</v>
      </c>
      <c r="O215" s="1">
        <v>1030</v>
      </c>
      <c r="P215" s="1">
        <v>853</v>
      </c>
      <c r="Q215" s="1">
        <v>1220</v>
      </c>
      <c r="R215" s="1">
        <v>970</v>
      </c>
      <c r="S215" s="1">
        <v>20800</v>
      </c>
      <c r="T215" s="1">
        <v>1370</v>
      </c>
      <c r="U215" s="1">
        <v>1.18</v>
      </c>
      <c r="V215" s="1">
        <v>14.8</v>
      </c>
      <c r="X215" t="str">
        <f t="shared" si="15"/>
        <v>RHS 350x250x8.8 #</v>
      </c>
      <c r="Y215">
        <f t="shared" si="16"/>
        <v>0.35</v>
      </c>
      <c r="Z215">
        <f t="shared" si="17"/>
        <v>0.25</v>
      </c>
      <c r="AA215">
        <f t="shared" si="18"/>
        <v>8.8000000000000005E-3</v>
      </c>
      <c r="AB215">
        <f t="shared" si="19"/>
        <v>8.8000000000000005E-3</v>
      </c>
    </row>
    <row r="216" spans="1:28" x14ac:dyDescent="0.3">
      <c r="A216" s="1">
        <v>350</v>
      </c>
      <c r="B216" s="1" t="s">
        <v>0</v>
      </c>
      <c r="C216" s="1">
        <v>250</v>
      </c>
      <c r="D216" s="1" t="s">
        <v>0</v>
      </c>
      <c r="E216" s="1">
        <v>10</v>
      </c>
      <c r="F216" s="1" t="s">
        <v>1</v>
      </c>
      <c r="G216" s="1">
        <v>90.2</v>
      </c>
      <c r="H216" s="1">
        <v>115</v>
      </c>
      <c r="I216" s="1">
        <v>32</v>
      </c>
      <c r="J216" s="1">
        <v>22</v>
      </c>
      <c r="K216" s="1">
        <v>20100</v>
      </c>
      <c r="L216" s="1">
        <v>11900</v>
      </c>
      <c r="M216" s="1">
        <v>13.2</v>
      </c>
      <c r="N216" s="1">
        <v>10.199999999999999</v>
      </c>
      <c r="O216" s="1">
        <v>1150</v>
      </c>
      <c r="P216" s="1">
        <v>955</v>
      </c>
      <c r="Q216" s="1">
        <v>1380</v>
      </c>
      <c r="R216" s="1">
        <v>1090</v>
      </c>
      <c r="S216" s="1">
        <v>23400</v>
      </c>
      <c r="T216" s="1">
        <v>1530</v>
      </c>
      <c r="U216" s="1">
        <v>1.17</v>
      </c>
      <c r="V216" s="1">
        <v>13</v>
      </c>
      <c r="X216" t="str">
        <f t="shared" si="15"/>
        <v>RHS 350x250x10 #</v>
      </c>
      <c r="Y216">
        <f t="shared" si="16"/>
        <v>0.35</v>
      </c>
      <c r="Z216">
        <f t="shared" si="17"/>
        <v>0.25</v>
      </c>
      <c r="AA216">
        <f t="shared" si="18"/>
        <v>0.01</v>
      </c>
      <c r="AB216">
        <f t="shared" si="19"/>
        <v>0.01</v>
      </c>
    </row>
    <row r="217" spans="1:28" x14ac:dyDescent="0.3">
      <c r="A217" s="1">
        <v>350</v>
      </c>
      <c r="B217" s="1" t="s">
        <v>0</v>
      </c>
      <c r="C217" s="1">
        <v>250</v>
      </c>
      <c r="D217" s="1" t="s">
        <v>0</v>
      </c>
      <c r="E217" s="1">
        <v>12.5</v>
      </c>
      <c r="F217" s="1" t="s">
        <v>1</v>
      </c>
      <c r="G217" s="1">
        <v>112</v>
      </c>
      <c r="H217" s="1">
        <v>142</v>
      </c>
      <c r="I217" s="1">
        <v>25</v>
      </c>
      <c r="J217" s="1">
        <v>17</v>
      </c>
      <c r="K217" s="1">
        <v>24400</v>
      </c>
      <c r="L217" s="1">
        <v>14400</v>
      </c>
      <c r="M217" s="1">
        <v>13.1</v>
      </c>
      <c r="N217" s="1">
        <v>10.1</v>
      </c>
      <c r="O217" s="1">
        <v>1400</v>
      </c>
      <c r="P217" s="1">
        <v>1160</v>
      </c>
      <c r="Q217" s="1">
        <v>1690</v>
      </c>
      <c r="R217" s="1">
        <v>1330</v>
      </c>
      <c r="S217" s="1">
        <v>28500</v>
      </c>
      <c r="T217" s="1">
        <v>1840</v>
      </c>
      <c r="U217" s="1">
        <v>1.17</v>
      </c>
      <c r="V217" s="1">
        <v>10.5</v>
      </c>
      <c r="X217" t="str">
        <f t="shared" si="15"/>
        <v>RHS 350x250x12.5 #</v>
      </c>
      <c r="Y217">
        <f t="shared" si="16"/>
        <v>0.35</v>
      </c>
      <c r="Z217">
        <f t="shared" si="17"/>
        <v>0.25</v>
      </c>
      <c r="AA217">
        <f t="shared" si="18"/>
        <v>1.2500000000000001E-2</v>
      </c>
      <c r="AB217">
        <f t="shared" si="19"/>
        <v>1.2500000000000001E-2</v>
      </c>
    </row>
    <row r="218" spans="1:28" x14ac:dyDescent="0.3">
      <c r="A218" s="1">
        <v>350</v>
      </c>
      <c r="B218" s="1" t="s">
        <v>0</v>
      </c>
      <c r="C218" s="1">
        <v>250</v>
      </c>
      <c r="D218" s="1" t="s">
        <v>0</v>
      </c>
      <c r="E218" s="1">
        <v>14.2</v>
      </c>
      <c r="F218" s="1" t="s">
        <v>1</v>
      </c>
      <c r="G218" s="1">
        <v>126</v>
      </c>
      <c r="H218" s="1">
        <v>160</v>
      </c>
      <c r="I218" s="1">
        <v>21.6</v>
      </c>
      <c r="J218" s="1">
        <v>14.6</v>
      </c>
      <c r="K218" s="1">
        <v>27200</v>
      </c>
      <c r="L218" s="1">
        <v>16000</v>
      </c>
      <c r="M218" s="1">
        <v>13</v>
      </c>
      <c r="N218" s="1">
        <v>10</v>
      </c>
      <c r="O218" s="1">
        <v>1550</v>
      </c>
      <c r="P218" s="1">
        <v>1280</v>
      </c>
      <c r="Q218" s="1">
        <v>1890</v>
      </c>
      <c r="R218" s="1">
        <v>1490</v>
      </c>
      <c r="S218" s="1">
        <v>31900</v>
      </c>
      <c r="T218" s="1">
        <v>2040</v>
      </c>
      <c r="U218" s="1">
        <v>1.1599999999999999</v>
      </c>
      <c r="V218" s="1">
        <v>9.2200000000000006</v>
      </c>
      <c r="X218" t="str">
        <f t="shared" si="15"/>
        <v>RHS 350x250x14.2 #</v>
      </c>
      <c r="Y218">
        <f t="shared" si="16"/>
        <v>0.35</v>
      </c>
      <c r="Z218">
        <f t="shared" si="17"/>
        <v>0.25</v>
      </c>
      <c r="AA218">
        <f t="shared" si="18"/>
        <v>1.4199999999999999E-2</v>
      </c>
      <c r="AB218">
        <f t="shared" si="19"/>
        <v>1.4199999999999999E-2</v>
      </c>
    </row>
    <row r="219" spans="1:28" x14ac:dyDescent="0.3">
      <c r="A219" s="1">
        <v>350</v>
      </c>
      <c r="B219" s="1" t="s">
        <v>0</v>
      </c>
      <c r="C219" s="1">
        <v>250</v>
      </c>
      <c r="D219" s="1" t="s">
        <v>0</v>
      </c>
      <c r="E219" s="1">
        <v>16</v>
      </c>
      <c r="F219" s="1" t="s">
        <v>1</v>
      </c>
      <c r="G219" s="1">
        <v>141</v>
      </c>
      <c r="H219" s="1">
        <v>179</v>
      </c>
      <c r="I219" s="1">
        <v>18.899999999999999</v>
      </c>
      <c r="J219" s="1">
        <v>12.6</v>
      </c>
      <c r="K219" s="1">
        <v>30000</v>
      </c>
      <c r="L219" s="1">
        <v>17700</v>
      </c>
      <c r="M219" s="1">
        <v>12.9</v>
      </c>
      <c r="N219" s="1">
        <v>9.93</v>
      </c>
      <c r="O219" s="1">
        <v>1720</v>
      </c>
      <c r="P219" s="1">
        <v>1410</v>
      </c>
      <c r="Q219" s="1">
        <v>2100</v>
      </c>
      <c r="R219" s="1">
        <v>1660</v>
      </c>
      <c r="S219" s="1">
        <v>35300</v>
      </c>
      <c r="T219" s="1">
        <v>2250</v>
      </c>
      <c r="U219" s="1">
        <v>1.1599999999999999</v>
      </c>
      <c r="V219" s="1">
        <v>8.26</v>
      </c>
      <c r="X219" t="str">
        <f t="shared" si="15"/>
        <v>RHS 350x250x16 #</v>
      </c>
      <c r="Y219">
        <f t="shared" si="16"/>
        <v>0.35</v>
      </c>
      <c r="Z219">
        <f t="shared" si="17"/>
        <v>0.25</v>
      </c>
      <c r="AA219">
        <f t="shared" si="18"/>
        <v>1.6E-2</v>
      </c>
      <c r="AB219">
        <f t="shared" si="19"/>
        <v>1.6E-2</v>
      </c>
    </row>
    <row r="220" spans="1:28" x14ac:dyDescent="0.3">
      <c r="A220" s="1">
        <v>400</v>
      </c>
      <c r="B220" s="1" t="s">
        <v>0</v>
      </c>
      <c r="C220" s="1">
        <v>120</v>
      </c>
      <c r="D220" s="1" t="s">
        <v>0</v>
      </c>
      <c r="E220" s="1">
        <v>6.3</v>
      </c>
      <c r="F220" s="1" t="s">
        <v>1</v>
      </c>
      <c r="G220" s="1">
        <v>49.9</v>
      </c>
      <c r="H220" s="1">
        <v>63.5</v>
      </c>
      <c r="I220" s="1">
        <v>60.5</v>
      </c>
      <c r="J220" s="1">
        <v>16</v>
      </c>
      <c r="K220" s="1">
        <v>11800</v>
      </c>
      <c r="L220" s="1">
        <v>1740</v>
      </c>
      <c r="M220" s="1">
        <v>13.6</v>
      </c>
      <c r="N220" s="1">
        <v>5.24</v>
      </c>
      <c r="O220" s="1">
        <v>590</v>
      </c>
      <c r="P220" s="1">
        <v>291</v>
      </c>
      <c r="Q220" s="1">
        <v>762</v>
      </c>
      <c r="R220" s="1">
        <v>320</v>
      </c>
      <c r="S220" s="1">
        <v>5040</v>
      </c>
      <c r="T220" s="1">
        <v>527</v>
      </c>
      <c r="U220" s="1">
        <v>1.02</v>
      </c>
      <c r="V220" s="1">
        <v>20.100000000000001</v>
      </c>
      <c r="X220" t="str">
        <f t="shared" si="15"/>
        <v>RHS 400x120x6.3 #</v>
      </c>
      <c r="Y220">
        <f t="shared" si="16"/>
        <v>0.4</v>
      </c>
      <c r="Z220">
        <f t="shared" si="17"/>
        <v>0.12</v>
      </c>
      <c r="AA220">
        <f t="shared" si="18"/>
        <v>6.3E-3</v>
      </c>
      <c r="AB220">
        <f t="shared" si="19"/>
        <v>6.3E-3</v>
      </c>
    </row>
    <row r="221" spans="1:28" x14ac:dyDescent="0.3">
      <c r="A221" s="1">
        <v>400</v>
      </c>
      <c r="B221" s="1" t="s">
        <v>0</v>
      </c>
      <c r="C221" s="1">
        <v>120</v>
      </c>
      <c r="D221" s="1" t="s">
        <v>0</v>
      </c>
      <c r="E221" s="1">
        <v>8</v>
      </c>
      <c r="F221" s="1" t="s">
        <v>1</v>
      </c>
      <c r="G221" s="1">
        <v>62.8</v>
      </c>
      <c r="H221" s="1">
        <v>80</v>
      </c>
      <c r="I221" s="1">
        <v>47</v>
      </c>
      <c r="J221" s="1">
        <v>12</v>
      </c>
      <c r="K221" s="1">
        <v>14600</v>
      </c>
      <c r="L221" s="1">
        <v>2130</v>
      </c>
      <c r="M221" s="1">
        <v>13.5</v>
      </c>
      <c r="N221" s="1">
        <v>5.17</v>
      </c>
      <c r="O221" s="1">
        <v>732</v>
      </c>
      <c r="P221" s="1">
        <v>356</v>
      </c>
      <c r="Q221" s="1">
        <v>952</v>
      </c>
      <c r="R221" s="1">
        <v>397</v>
      </c>
      <c r="S221" s="1">
        <v>6220</v>
      </c>
      <c r="T221" s="1">
        <v>645</v>
      </c>
      <c r="U221" s="1">
        <v>1.02</v>
      </c>
      <c r="V221" s="1">
        <v>15.9</v>
      </c>
      <c r="X221" t="str">
        <f t="shared" si="15"/>
        <v>RHS 400x120x8 #</v>
      </c>
      <c r="Y221">
        <f t="shared" si="16"/>
        <v>0.4</v>
      </c>
      <c r="Z221">
        <f t="shared" si="17"/>
        <v>0.12</v>
      </c>
      <c r="AA221">
        <f t="shared" si="18"/>
        <v>8.0000000000000002E-3</v>
      </c>
      <c r="AB221">
        <f t="shared" si="19"/>
        <v>8.0000000000000002E-3</v>
      </c>
    </row>
    <row r="222" spans="1:28" x14ac:dyDescent="0.3">
      <c r="A222" s="1">
        <v>400</v>
      </c>
      <c r="B222" s="1" t="s">
        <v>0</v>
      </c>
      <c r="C222" s="1">
        <v>120</v>
      </c>
      <c r="D222" s="1" t="s">
        <v>0</v>
      </c>
      <c r="E222" s="1">
        <v>10</v>
      </c>
      <c r="F222" s="1" t="s">
        <v>1</v>
      </c>
      <c r="G222" s="1">
        <v>77.7</v>
      </c>
      <c r="H222" s="1">
        <v>98.9</v>
      </c>
      <c r="I222" s="1">
        <v>37</v>
      </c>
      <c r="J222" s="1">
        <v>9</v>
      </c>
      <c r="K222" s="1">
        <v>17800</v>
      </c>
      <c r="L222" s="1">
        <v>2550</v>
      </c>
      <c r="M222" s="1">
        <v>13.4</v>
      </c>
      <c r="N222" s="1">
        <v>5.08</v>
      </c>
      <c r="O222" s="1">
        <v>891</v>
      </c>
      <c r="P222" s="1">
        <v>425</v>
      </c>
      <c r="Q222" s="1">
        <v>1170</v>
      </c>
      <c r="R222" s="1">
        <v>483</v>
      </c>
      <c r="S222" s="1">
        <v>7510</v>
      </c>
      <c r="T222" s="1">
        <v>771</v>
      </c>
      <c r="U222" s="1">
        <v>1.01</v>
      </c>
      <c r="V222" s="1">
        <v>12.9</v>
      </c>
      <c r="X222" t="str">
        <f t="shared" si="15"/>
        <v>RHS 400x120x10 #</v>
      </c>
      <c r="Y222">
        <f t="shared" si="16"/>
        <v>0.4</v>
      </c>
      <c r="Z222">
        <f t="shared" si="17"/>
        <v>0.12</v>
      </c>
      <c r="AA222">
        <f t="shared" si="18"/>
        <v>0.01</v>
      </c>
      <c r="AB222">
        <f t="shared" si="19"/>
        <v>0.01</v>
      </c>
    </row>
    <row r="223" spans="1:28" x14ac:dyDescent="0.3">
      <c r="A223" s="1">
        <v>400</v>
      </c>
      <c r="B223" s="1" t="s">
        <v>0</v>
      </c>
      <c r="C223" s="1">
        <v>120</v>
      </c>
      <c r="D223" s="1" t="s">
        <v>0</v>
      </c>
      <c r="E223" s="1">
        <v>12.5</v>
      </c>
      <c r="F223" s="1" t="s">
        <v>1</v>
      </c>
      <c r="G223" s="1">
        <v>95.8</v>
      </c>
      <c r="H223" s="1">
        <v>122</v>
      </c>
      <c r="I223" s="1">
        <v>29</v>
      </c>
      <c r="J223" s="1">
        <v>6.6</v>
      </c>
      <c r="K223" s="1">
        <v>21600</v>
      </c>
      <c r="L223" s="1">
        <v>3010</v>
      </c>
      <c r="M223" s="1">
        <v>13.3</v>
      </c>
      <c r="N223" s="1">
        <v>4.97</v>
      </c>
      <c r="O223" s="1">
        <v>1080</v>
      </c>
      <c r="P223" s="1">
        <v>502</v>
      </c>
      <c r="Q223" s="1">
        <v>1430</v>
      </c>
      <c r="R223" s="1">
        <v>583</v>
      </c>
      <c r="S223" s="1">
        <v>8980</v>
      </c>
      <c r="T223" s="1">
        <v>911</v>
      </c>
      <c r="U223" s="1">
        <v>1.01</v>
      </c>
      <c r="V223" s="1">
        <v>10.5</v>
      </c>
      <c r="X223" t="str">
        <f t="shared" si="15"/>
        <v>RHS 400x120x12.5 #</v>
      </c>
      <c r="Y223">
        <f t="shared" si="16"/>
        <v>0.4</v>
      </c>
      <c r="Z223">
        <f t="shared" si="17"/>
        <v>0.12</v>
      </c>
      <c r="AA223">
        <f t="shared" si="18"/>
        <v>1.2500000000000001E-2</v>
      </c>
      <c r="AB223">
        <f t="shared" si="19"/>
        <v>1.2500000000000001E-2</v>
      </c>
    </row>
    <row r="224" spans="1:28" x14ac:dyDescent="0.3">
      <c r="A224" s="1">
        <v>400</v>
      </c>
      <c r="B224" s="1" t="s">
        <v>0</v>
      </c>
      <c r="C224" s="1">
        <v>150</v>
      </c>
      <c r="D224" s="1" t="s">
        <v>0</v>
      </c>
      <c r="E224" s="1">
        <v>5</v>
      </c>
      <c r="F224" s="1" t="s">
        <v>1</v>
      </c>
      <c r="G224" s="1">
        <v>42.2</v>
      </c>
      <c r="H224" s="1">
        <v>53.7</v>
      </c>
      <c r="I224" s="1">
        <v>77</v>
      </c>
      <c r="J224" s="1">
        <v>27</v>
      </c>
      <c r="K224" s="1">
        <v>10700</v>
      </c>
      <c r="L224" s="1">
        <v>2320</v>
      </c>
      <c r="M224" s="1">
        <v>14.1</v>
      </c>
      <c r="N224" s="1">
        <v>6.57</v>
      </c>
      <c r="O224" s="1">
        <v>534</v>
      </c>
      <c r="P224" s="1">
        <v>309</v>
      </c>
      <c r="Q224" s="1">
        <v>671</v>
      </c>
      <c r="R224" s="1">
        <v>337</v>
      </c>
      <c r="S224" s="1">
        <v>6130</v>
      </c>
      <c r="T224" s="1">
        <v>547</v>
      </c>
      <c r="U224" s="1">
        <v>1.0900000000000001</v>
      </c>
      <c r="V224" s="1">
        <v>25.8</v>
      </c>
      <c r="X224" t="str">
        <f t="shared" si="15"/>
        <v>RHS 400x150x5 #</v>
      </c>
      <c r="Y224">
        <f t="shared" si="16"/>
        <v>0.4</v>
      </c>
      <c r="Z224">
        <f t="shared" si="17"/>
        <v>0.15</v>
      </c>
      <c r="AA224">
        <f t="shared" si="18"/>
        <v>5.0000000000000001E-3</v>
      </c>
      <c r="AB224">
        <f t="shared" si="19"/>
        <v>5.0000000000000001E-3</v>
      </c>
    </row>
    <row r="225" spans="1:28" x14ac:dyDescent="0.3">
      <c r="A225" s="1">
        <v>400</v>
      </c>
      <c r="B225" s="1" t="s">
        <v>0</v>
      </c>
      <c r="C225" s="1">
        <v>150</v>
      </c>
      <c r="D225" s="1" t="s">
        <v>0</v>
      </c>
      <c r="E225" s="1">
        <v>6.3</v>
      </c>
      <c r="F225" s="1" t="s">
        <v>1</v>
      </c>
      <c r="G225" s="1">
        <v>52.8</v>
      </c>
      <c r="H225" s="1">
        <v>67.3</v>
      </c>
      <c r="I225" s="1">
        <v>60.5</v>
      </c>
      <c r="J225" s="1">
        <v>20.8</v>
      </c>
      <c r="K225" s="1">
        <v>13300</v>
      </c>
      <c r="L225" s="1">
        <v>2850</v>
      </c>
      <c r="M225" s="1">
        <v>14</v>
      </c>
      <c r="N225" s="1">
        <v>6.51</v>
      </c>
      <c r="O225" s="1">
        <v>663</v>
      </c>
      <c r="P225" s="1">
        <v>380</v>
      </c>
      <c r="Q225" s="1">
        <v>836</v>
      </c>
      <c r="R225" s="1">
        <v>418</v>
      </c>
      <c r="S225" s="1">
        <v>7600</v>
      </c>
      <c r="T225" s="1">
        <v>673</v>
      </c>
      <c r="U225" s="1">
        <v>1.08</v>
      </c>
      <c r="V225" s="1">
        <v>20.399999999999999</v>
      </c>
      <c r="X225" t="str">
        <f t="shared" si="15"/>
        <v>RHS 400x150x6.3 #</v>
      </c>
      <c r="Y225">
        <f t="shared" si="16"/>
        <v>0.4</v>
      </c>
      <c r="Z225">
        <f t="shared" si="17"/>
        <v>0.15</v>
      </c>
      <c r="AA225">
        <f t="shared" si="18"/>
        <v>6.3E-3</v>
      </c>
      <c r="AB225">
        <f t="shared" si="19"/>
        <v>6.3E-3</v>
      </c>
    </row>
    <row r="226" spans="1:28" x14ac:dyDescent="0.3">
      <c r="A226" s="1">
        <v>400</v>
      </c>
      <c r="B226" s="1" t="s">
        <v>0</v>
      </c>
      <c r="C226" s="1">
        <v>150</v>
      </c>
      <c r="D226" s="1" t="s">
        <v>0</v>
      </c>
      <c r="E226" s="1">
        <v>7.1</v>
      </c>
      <c r="F226" s="1" t="s">
        <v>1</v>
      </c>
      <c r="G226" s="1">
        <v>59.3</v>
      </c>
      <c r="H226" s="1">
        <v>75.5</v>
      </c>
      <c r="I226" s="1">
        <v>53.3</v>
      </c>
      <c r="J226" s="1">
        <v>18.100000000000001</v>
      </c>
      <c r="K226" s="1">
        <v>14800</v>
      </c>
      <c r="L226" s="1">
        <v>3170</v>
      </c>
      <c r="M226" s="1">
        <v>14</v>
      </c>
      <c r="N226" s="1">
        <v>6.47</v>
      </c>
      <c r="O226" s="1">
        <v>740</v>
      </c>
      <c r="P226" s="1">
        <v>422</v>
      </c>
      <c r="Q226" s="1">
        <v>936</v>
      </c>
      <c r="R226" s="1">
        <v>467</v>
      </c>
      <c r="S226" s="1">
        <v>8470</v>
      </c>
      <c r="T226" s="1">
        <v>748</v>
      </c>
      <c r="U226" s="1">
        <v>1.08</v>
      </c>
      <c r="V226" s="1">
        <v>18.3</v>
      </c>
      <c r="X226" t="str">
        <f t="shared" si="15"/>
        <v>RHS 400x150x7.1 #</v>
      </c>
      <c r="Y226">
        <f t="shared" si="16"/>
        <v>0.4</v>
      </c>
      <c r="Z226">
        <f t="shared" si="17"/>
        <v>0.15</v>
      </c>
      <c r="AA226">
        <f t="shared" si="18"/>
        <v>7.0999999999999995E-3</v>
      </c>
      <c r="AB226">
        <f t="shared" si="19"/>
        <v>7.0999999999999995E-3</v>
      </c>
    </row>
    <row r="227" spans="1:28" x14ac:dyDescent="0.3">
      <c r="A227" s="1">
        <v>400</v>
      </c>
      <c r="B227" s="1" t="s">
        <v>0</v>
      </c>
      <c r="C227" s="1">
        <v>150</v>
      </c>
      <c r="D227" s="1" t="s">
        <v>0</v>
      </c>
      <c r="E227" s="1">
        <v>8</v>
      </c>
      <c r="F227" s="1" t="s">
        <v>1</v>
      </c>
      <c r="G227" s="1">
        <v>66.5</v>
      </c>
      <c r="H227" s="1">
        <v>84.8</v>
      </c>
      <c r="I227" s="1">
        <v>47</v>
      </c>
      <c r="J227" s="1">
        <v>15.8</v>
      </c>
      <c r="K227" s="1">
        <v>16500</v>
      </c>
      <c r="L227" s="1">
        <v>3510</v>
      </c>
      <c r="M227" s="1">
        <v>13.9</v>
      </c>
      <c r="N227" s="1">
        <v>6.43</v>
      </c>
      <c r="O227" s="1">
        <v>824</v>
      </c>
      <c r="P227" s="1">
        <v>468</v>
      </c>
      <c r="Q227" s="1">
        <v>1050</v>
      </c>
      <c r="R227" s="1">
        <v>521</v>
      </c>
      <c r="S227" s="1">
        <v>9420</v>
      </c>
      <c r="T227" s="1">
        <v>828</v>
      </c>
      <c r="U227" s="1">
        <v>1.08</v>
      </c>
      <c r="V227" s="1">
        <v>16.2</v>
      </c>
      <c r="X227" t="str">
        <f t="shared" si="15"/>
        <v>RHS 400x150x8 #</v>
      </c>
      <c r="Y227">
        <f t="shared" si="16"/>
        <v>0.4</v>
      </c>
      <c r="Z227">
        <f t="shared" si="17"/>
        <v>0.15</v>
      </c>
      <c r="AA227">
        <f t="shared" si="18"/>
        <v>8.0000000000000002E-3</v>
      </c>
      <c r="AB227">
        <f t="shared" si="19"/>
        <v>8.0000000000000002E-3</v>
      </c>
    </row>
    <row r="228" spans="1:28" x14ac:dyDescent="0.3">
      <c r="A228" s="1">
        <v>400</v>
      </c>
      <c r="B228" s="1" t="s">
        <v>0</v>
      </c>
      <c r="C228" s="1">
        <v>150</v>
      </c>
      <c r="D228" s="1" t="s">
        <v>0</v>
      </c>
      <c r="E228" s="1">
        <v>8.8000000000000007</v>
      </c>
      <c r="F228" s="1" t="s">
        <v>1</v>
      </c>
      <c r="G228" s="1">
        <v>72.900000000000006</v>
      </c>
      <c r="H228" s="1">
        <v>92.9</v>
      </c>
      <c r="I228" s="1">
        <v>42.5</v>
      </c>
      <c r="J228" s="1">
        <v>14</v>
      </c>
      <c r="K228" s="1">
        <v>18000</v>
      </c>
      <c r="L228" s="1">
        <v>3800</v>
      </c>
      <c r="M228" s="1">
        <v>13.9</v>
      </c>
      <c r="N228" s="1">
        <v>6.4</v>
      </c>
      <c r="O228" s="1">
        <v>898</v>
      </c>
      <c r="P228" s="1">
        <v>507</v>
      </c>
      <c r="Q228" s="1">
        <v>1140</v>
      </c>
      <c r="R228" s="1">
        <v>568</v>
      </c>
      <c r="S228" s="1">
        <v>10300</v>
      </c>
      <c r="T228" s="1">
        <v>898</v>
      </c>
      <c r="U228" s="1">
        <v>1.08</v>
      </c>
      <c r="V228" s="1">
        <v>14.8</v>
      </c>
      <c r="X228" t="str">
        <f t="shared" si="15"/>
        <v>RHS 400x150x8.8 #</v>
      </c>
      <c r="Y228">
        <f t="shared" si="16"/>
        <v>0.4</v>
      </c>
      <c r="Z228">
        <f t="shared" si="17"/>
        <v>0.15</v>
      </c>
      <c r="AA228">
        <f t="shared" si="18"/>
        <v>8.8000000000000005E-3</v>
      </c>
      <c r="AB228">
        <f t="shared" si="19"/>
        <v>8.8000000000000005E-3</v>
      </c>
    </row>
    <row r="229" spans="1:28" x14ac:dyDescent="0.3">
      <c r="A229" s="1">
        <v>400</v>
      </c>
      <c r="B229" s="1" t="s">
        <v>0</v>
      </c>
      <c r="C229" s="1">
        <v>150</v>
      </c>
      <c r="D229" s="1" t="s">
        <v>0</v>
      </c>
      <c r="E229" s="1">
        <v>10</v>
      </c>
      <c r="F229" s="1" t="s">
        <v>1</v>
      </c>
      <c r="G229" s="1">
        <v>82.4</v>
      </c>
      <c r="H229" s="1">
        <v>105</v>
      </c>
      <c r="I229" s="1">
        <v>37</v>
      </c>
      <c r="J229" s="1">
        <v>12</v>
      </c>
      <c r="K229" s="1">
        <v>20100</v>
      </c>
      <c r="L229" s="1">
        <v>4230</v>
      </c>
      <c r="M229" s="1">
        <v>13.8</v>
      </c>
      <c r="N229" s="1">
        <v>6.35</v>
      </c>
      <c r="O229" s="1">
        <v>1010</v>
      </c>
      <c r="P229" s="1">
        <v>564</v>
      </c>
      <c r="Q229" s="1">
        <v>1290</v>
      </c>
      <c r="R229" s="1">
        <v>636</v>
      </c>
      <c r="S229" s="1">
        <v>11500</v>
      </c>
      <c r="T229" s="1">
        <v>998</v>
      </c>
      <c r="U229" s="1">
        <v>1.07</v>
      </c>
      <c r="V229" s="1">
        <v>12.9</v>
      </c>
      <c r="X229" t="str">
        <f t="shared" si="15"/>
        <v>RHS 400x150x10 #</v>
      </c>
      <c r="Y229">
        <f t="shared" si="16"/>
        <v>0.4</v>
      </c>
      <c r="Z229">
        <f t="shared" si="17"/>
        <v>0.15</v>
      </c>
      <c r="AA229">
        <f t="shared" si="18"/>
        <v>0.01</v>
      </c>
      <c r="AB229">
        <f t="shared" si="19"/>
        <v>0.01</v>
      </c>
    </row>
    <row r="230" spans="1:28" x14ac:dyDescent="0.3">
      <c r="A230" s="1">
        <v>400</v>
      </c>
      <c r="B230" s="1" t="s">
        <v>0</v>
      </c>
      <c r="C230" s="1">
        <v>150</v>
      </c>
      <c r="D230" s="1" t="s">
        <v>0</v>
      </c>
      <c r="E230" s="1">
        <v>12.5</v>
      </c>
      <c r="F230" s="1" t="s">
        <v>1</v>
      </c>
      <c r="G230" s="1">
        <v>102</v>
      </c>
      <c r="H230" s="1">
        <v>130</v>
      </c>
      <c r="I230" s="1">
        <v>29</v>
      </c>
      <c r="J230" s="1">
        <v>9</v>
      </c>
      <c r="K230" s="1">
        <v>24400</v>
      </c>
      <c r="L230" s="1">
        <v>5040</v>
      </c>
      <c r="M230" s="1">
        <v>13.7</v>
      </c>
      <c r="N230" s="1">
        <v>6.24</v>
      </c>
      <c r="O230" s="1">
        <v>1220</v>
      </c>
      <c r="P230" s="1">
        <v>672</v>
      </c>
      <c r="Q230" s="1">
        <v>1570</v>
      </c>
      <c r="R230" s="1">
        <v>772</v>
      </c>
      <c r="S230" s="1">
        <v>13800</v>
      </c>
      <c r="T230" s="1">
        <v>1190</v>
      </c>
      <c r="U230" s="1">
        <v>1.07</v>
      </c>
      <c r="V230" s="1">
        <v>10.5</v>
      </c>
      <c r="X230" t="str">
        <f t="shared" si="15"/>
        <v>RHS 400x150x12.5 #</v>
      </c>
      <c r="Y230">
        <f t="shared" si="16"/>
        <v>0.4</v>
      </c>
      <c r="Z230">
        <f t="shared" si="17"/>
        <v>0.15</v>
      </c>
      <c r="AA230">
        <f t="shared" si="18"/>
        <v>1.2500000000000001E-2</v>
      </c>
      <c r="AB230">
        <f t="shared" si="19"/>
        <v>1.2500000000000001E-2</v>
      </c>
    </row>
    <row r="231" spans="1:28" x14ac:dyDescent="0.3">
      <c r="A231" s="1">
        <v>400</v>
      </c>
      <c r="B231" s="1" t="s">
        <v>0</v>
      </c>
      <c r="C231" s="1">
        <v>150</v>
      </c>
      <c r="D231" s="1" t="s">
        <v>0</v>
      </c>
      <c r="E231" s="1">
        <v>14.2</v>
      </c>
      <c r="F231" s="1" t="s">
        <v>1</v>
      </c>
      <c r="G231" s="1">
        <v>115</v>
      </c>
      <c r="H231" s="1">
        <v>146</v>
      </c>
      <c r="I231" s="1">
        <v>25.2</v>
      </c>
      <c r="J231" s="1">
        <v>7.56</v>
      </c>
      <c r="K231" s="1">
        <v>27100</v>
      </c>
      <c r="L231" s="1">
        <v>5550</v>
      </c>
      <c r="M231" s="1">
        <v>13.6</v>
      </c>
      <c r="N231" s="1">
        <v>6.16</v>
      </c>
      <c r="O231" s="1">
        <v>1360</v>
      </c>
      <c r="P231" s="1">
        <v>740</v>
      </c>
      <c r="Q231" s="1">
        <v>1760</v>
      </c>
      <c r="R231" s="1">
        <v>859</v>
      </c>
      <c r="S231" s="1">
        <v>15300</v>
      </c>
      <c r="T231" s="1">
        <v>1310</v>
      </c>
      <c r="U231" s="1">
        <v>1.06</v>
      </c>
      <c r="V231" s="1">
        <v>9.25</v>
      </c>
      <c r="X231" t="str">
        <f t="shared" si="15"/>
        <v>RHS 400x150x14.2 #</v>
      </c>
      <c r="Y231">
        <f t="shared" si="16"/>
        <v>0.4</v>
      </c>
      <c r="Z231">
        <f t="shared" si="17"/>
        <v>0.15</v>
      </c>
      <c r="AA231">
        <f t="shared" si="18"/>
        <v>1.4199999999999999E-2</v>
      </c>
      <c r="AB231">
        <f t="shared" si="19"/>
        <v>1.4199999999999999E-2</v>
      </c>
    </row>
    <row r="232" spans="1:28" x14ac:dyDescent="0.3">
      <c r="A232" s="1">
        <v>400</v>
      </c>
      <c r="B232" s="1" t="s">
        <v>0</v>
      </c>
      <c r="C232" s="1">
        <v>150</v>
      </c>
      <c r="D232" s="1" t="s">
        <v>0</v>
      </c>
      <c r="E232" s="1">
        <v>16</v>
      </c>
      <c r="F232" s="1"/>
      <c r="G232" s="1">
        <v>128</v>
      </c>
      <c r="H232" s="1">
        <v>163</v>
      </c>
      <c r="I232" s="1">
        <v>22</v>
      </c>
      <c r="J232" s="1">
        <v>6.38</v>
      </c>
      <c r="K232" s="1">
        <v>29800</v>
      </c>
      <c r="L232" s="1">
        <v>6040</v>
      </c>
      <c r="M232" s="1">
        <v>13.5</v>
      </c>
      <c r="N232" s="1">
        <v>6.09</v>
      </c>
      <c r="O232" s="1">
        <v>1490</v>
      </c>
      <c r="P232" s="1">
        <v>805</v>
      </c>
      <c r="Q232" s="1">
        <v>1950</v>
      </c>
      <c r="R232" s="1">
        <v>947</v>
      </c>
      <c r="S232" s="1">
        <v>16800</v>
      </c>
      <c r="T232" s="1">
        <v>1430</v>
      </c>
      <c r="U232" s="1">
        <v>1.06</v>
      </c>
      <c r="V232" s="1">
        <v>8.2799999999999994</v>
      </c>
      <c r="X232" t="str">
        <f t="shared" si="15"/>
        <v>RHS 400x150x16</v>
      </c>
      <c r="Y232">
        <f t="shared" si="16"/>
        <v>0.4</v>
      </c>
      <c r="Z232">
        <f t="shared" si="17"/>
        <v>0.15</v>
      </c>
      <c r="AA232">
        <f t="shared" si="18"/>
        <v>1.6E-2</v>
      </c>
      <c r="AB232">
        <f t="shared" si="19"/>
        <v>1.6E-2</v>
      </c>
    </row>
    <row r="233" spans="1:28" x14ac:dyDescent="0.3">
      <c r="A233" s="1">
        <v>400</v>
      </c>
      <c r="B233" s="1" t="s">
        <v>0</v>
      </c>
      <c r="C233" s="1">
        <v>200</v>
      </c>
      <c r="D233" s="1" t="s">
        <v>0</v>
      </c>
      <c r="E233" s="1">
        <v>6.3</v>
      </c>
      <c r="F233" s="1" t="s">
        <v>1</v>
      </c>
      <c r="G233" s="1">
        <v>57.8</v>
      </c>
      <c r="H233" s="1">
        <v>73.599999999999994</v>
      </c>
      <c r="I233" s="1">
        <v>60.5</v>
      </c>
      <c r="J233" s="1">
        <v>28.7</v>
      </c>
      <c r="K233" s="1">
        <v>15700</v>
      </c>
      <c r="L233" s="1">
        <v>5380</v>
      </c>
      <c r="M233" s="1">
        <v>14.6</v>
      </c>
      <c r="N233" s="1">
        <v>8.5500000000000007</v>
      </c>
      <c r="O233" s="1">
        <v>785</v>
      </c>
      <c r="P233" s="1">
        <v>538</v>
      </c>
      <c r="Q233" s="1">
        <v>960</v>
      </c>
      <c r="R233" s="1">
        <v>594</v>
      </c>
      <c r="S233" s="1">
        <v>12600</v>
      </c>
      <c r="T233" s="1">
        <v>917</v>
      </c>
      <c r="U233" s="1">
        <v>1.18</v>
      </c>
      <c r="V233" s="1">
        <v>20.399999999999999</v>
      </c>
      <c r="X233" t="str">
        <f t="shared" si="15"/>
        <v>RHS 400x200x6.3 #</v>
      </c>
      <c r="Y233">
        <f t="shared" si="16"/>
        <v>0.4</v>
      </c>
      <c r="Z233">
        <f t="shared" si="17"/>
        <v>0.2</v>
      </c>
      <c r="AA233">
        <f t="shared" si="18"/>
        <v>6.3E-3</v>
      </c>
      <c r="AB233">
        <f t="shared" si="19"/>
        <v>6.3E-3</v>
      </c>
    </row>
    <row r="234" spans="1:28" x14ac:dyDescent="0.3">
      <c r="A234" s="1">
        <v>400</v>
      </c>
      <c r="B234" s="1" t="s">
        <v>0</v>
      </c>
      <c r="C234" s="1">
        <v>200</v>
      </c>
      <c r="D234" s="1" t="s">
        <v>0</v>
      </c>
      <c r="E234" s="1">
        <v>7.1</v>
      </c>
      <c r="F234" s="1" t="s">
        <v>1</v>
      </c>
      <c r="G234" s="1">
        <v>64.900000000000006</v>
      </c>
      <c r="H234" s="1">
        <v>82.6</v>
      </c>
      <c r="I234" s="1">
        <v>53.3</v>
      </c>
      <c r="J234" s="1">
        <v>25.2</v>
      </c>
      <c r="K234" s="1">
        <v>17500</v>
      </c>
      <c r="L234" s="1">
        <v>5990</v>
      </c>
      <c r="M234" s="1">
        <v>14.6</v>
      </c>
      <c r="N234" s="1">
        <v>8.51</v>
      </c>
      <c r="O234" s="1">
        <v>877</v>
      </c>
      <c r="P234" s="1">
        <v>599</v>
      </c>
      <c r="Q234" s="1">
        <v>1080</v>
      </c>
      <c r="R234" s="1">
        <v>665</v>
      </c>
      <c r="S234" s="1">
        <v>14100</v>
      </c>
      <c r="T234" s="1">
        <v>1020</v>
      </c>
      <c r="U234" s="1">
        <v>1.18</v>
      </c>
      <c r="V234" s="1">
        <v>18.2</v>
      </c>
      <c r="X234" t="str">
        <f t="shared" si="15"/>
        <v>RHS 400x200x7.1 #</v>
      </c>
      <c r="Y234">
        <f t="shared" si="16"/>
        <v>0.4</v>
      </c>
      <c r="Z234">
        <f t="shared" si="17"/>
        <v>0.2</v>
      </c>
      <c r="AA234">
        <f t="shared" si="18"/>
        <v>7.0999999999999995E-3</v>
      </c>
      <c r="AB234">
        <f t="shared" si="19"/>
        <v>7.0999999999999995E-3</v>
      </c>
    </row>
    <row r="235" spans="1:28" x14ac:dyDescent="0.3">
      <c r="A235" s="1">
        <v>400</v>
      </c>
      <c r="B235" s="1" t="s">
        <v>0</v>
      </c>
      <c r="C235" s="1">
        <v>200</v>
      </c>
      <c r="D235" s="1" t="s">
        <v>0</v>
      </c>
      <c r="E235" s="1">
        <v>8</v>
      </c>
      <c r="F235" s="1"/>
      <c r="G235" s="1">
        <v>72.8</v>
      </c>
      <c r="H235" s="1">
        <v>92.8</v>
      </c>
      <c r="I235" s="1">
        <v>47</v>
      </c>
      <c r="J235" s="1">
        <v>22</v>
      </c>
      <c r="K235" s="1">
        <v>19600</v>
      </c>
      <c r="L235" s="1">
        <v>6660</v>
      </c>
      <c r="M235" s="1">
        <v>14.5</v>
      </c>
      <c r="N235" s="1">
        <v>8.4700000000000006</v>
      </c>
      <c r="O235" s="1">
        <v>978</v>
      </c>
      <c r="P235" s="1">
        <v>666</v>
      </c>
      <c r="Q235" s="1">
        <v>1200</v>
      </c>
      <c r="R235" s="1">
        <v>743</v>
      </c>
      <c r="S235" s="1">
        <v>15700</v>
      </c>
      <c r="T235" s="1">
        <v>1140</v>
      </c>
      <c r="U235" s="1">
        <v>1.18</v>
      </c>
      <c r="V235" s="1">
        <v>16.2</v>
      </c>
      <c r="X235" t="str">
        <f t="shared" si="15"/>
        <v>RHS 400x200x8</v>
      </c>
      <c r="Y235">
        <f t="shared" si="16"/>
        <v>0.4</v>
      </c>
      <c r="Z235">
        <f t="shared" si="17"/>
        <v>0.2</v>
      </c>
      <c r="AA235">
        <f t="shared" si="18"/>
        <v>8.0000000000000002E-3</v>
      </c>
      <c r="AB235">
        <f t="shared" si="19"/>
        <v>8.0000000000000002E-3</v>
      </c>
    </row>
    <row r="236" spans="1:28" x14ac:dyDescent="0.3">
      <c r="A236" s="1">
        <v>400</v>
      </c>
      <c r="B236" s="1" t="s">
        <v>0</v>
      </c>
      <c r="C236" s="1">
        <v>200</v>
      </c>
      <c r="D236" s="1" t="s">
        <v>0</v>
      </c>
      <c r="E236" s="1">
        <v>8.8000000000000007</v>
      </c>
      <c r="F236" s="1" t="s">
        <v>1</v>
      </c>
      <c r="G236" s="1">
        <v>79.8</v>
      </c>
      <c r="H236" s="1">
        <v>102</v>
      </c>
      <c r="I236" s="1">
        <v>42.5</v>
      </c>
      <c r="J236" s="1">
        <v>19.7</v>
      </c>
      <c r="K236" s="1">
        <v>21300</v>
      </c>
      <c r="L236" s="1">
        <v>7240</v>
      </c>
      <c r="M236" s="1">
        <v>14.5</v>
      </c>
      <c r="N236" s="1">
        <v>8.44</v>
      </c>
      <c r="O236" s="1">
        <v>1070</v>
      </c>
      <c r="P236" s="1">
        <v>724</v>
      </c>
      <c r="Q236" s="1">
        <v>1320</v>
      </c>
      <c r="R236" s="1">
        <v>811</v>
      </c>
      <c r="S236" s="1">
        <v>17200</v>
      </c>
      <c r="T236" s="1">
        <v>1230</v>
      </c>
      <c r="U236" s="1">
        <v>1.18</v>
      </c>
      <c r="V236" s="1">
        <v>14.8</v>
      </c>
      <c r="X236" t="str">
        <f t="shared" si="15"/>
        <v>RHS 400x200x8.8 #</v>
      </c>
      <c r="Y236">
        <f t="shared" si="16"/>
        <v>0.4</v>
      </c>
      <c r="Z236">
        <f t="shared" si="17"/>
        <v>0.2</v>
      </c>
      <c r="AA236">
        <f t="shared" si="18"/>
        <v>8.8000000000000005E-3</v>
      </c>
      <c r="AB236">
        <f t="shared" si="19"/>
        <v>8.8000000000000005E-3</v>
      </c>
    </row>
    <row r="237" spans="1:28" x14ac:dyDescent="0.3">
      <c r="A237" s="1">
        <v>400</v>
      </c>
      <c r="B237" s="1" t="s">
        <v>0</v>
      </c>
      <c r="C237" s="1">
        <v>200</v>
      </c>
      <c r="D237" s="1" t="s">
        <v>0</v>
      </c>
      <c r="E237" s="1">
        <v>10</v>
      </c>
      <c r="F237" s="1"/>
      <c r="G237" s="1">
        <v>90.2</v>
      </c>
      <c r="H237" s="1">
        <v>115</v>
      </c>
      <c r="I237" s="1">
        <v>37</v>
      </c>
      <c r="J237" s="1">
        <v>17</v>
      </c>
      <c r="K237" s="1">
        <v>23900</v>
      </c>
      <c r="L237" s="1">
        <v>8080</v>
      </c>
      <c r="M237" s="1">
        <v>14.4</v>
      </c>
      <c r="N237" s="1">
        <v>8.39</v>
      </c>
      <c r="O237" s="1">
        <v>1200</v>
      </c>
      <c r="P237" s="1">
        <v>808</v>
      </c>
      <c r="Q237" s="1">
        <v>1480</v>
      </c>
      <c r="R237" s="1">
        <v>911</v>
      </c>
      <c r="S237" s="1">
        <v>19300</v>
      </c>
      <c r="T237" s="1">
        <v>1380</v>
      </c>
      <c r="U237" s="1">
        <v>1.17</v>
      </c>
      <c r="V237" s="1">
        <v>13</v>
      </c>
      <c r="X237" t="str">
        <f t="shared" si="15"/>
        <v>RHS 400x200x10</v>
      </c>
      <c r="Y237">
        <f t="shared" si="16"/>
        <v>0.4</v>
      </c>
      <c r="Z237">
        <f t="shared" si="17"/>
        <v>0.2</v>
      </c>
      <c r="AA237">
        <f t="shared" si="18"/>
        <v>0.01</v>
      </c>
      <c r="AB237">
        <f t="shared" si="19"/>
        <v>0.01</v>
      </c>
    </row>
    <row r="238" spans="1:28" x14ac:dyDescent="0.3">
      <c r="A238" s="1">
        <v>400</v>
      </c>
      <c r="B238" s="1" t="s">
        <v>0</v>
      </c>
      <c r="C238" s="1">
        <v>200</v>
      </c>
      <c r="D238" s="1" t="s">
        <v>0</v>
      </c>
      <c r="E238" s="1">
        <v>12.5</v>
      </c>
      <c r="F238" s="1"/>
      <c r="G238" s="1">
        <v>112</v>
      </c>
      <c r="H238" s="1">
        <v>142</v>
      </c>
      <c r="I238" s="1">
        <v>29</v>
      </c>
      <c r="J238" s="1">
        <v>13</v>
      </c>
      <c r="K238" s="1">
        <v>29100</v>
      </c>
      <c r="L238" s="1">
        <v>9740</v>
      </c>
      <c r="M238" s="1">
        <v>14.3</v>
      </c>
      <c r="N238" s="1">
        <v>8.2799999999999994</v>
      </c>
      <c r="O238" s="1">
        <v>1450</v>
      </c>
      <c r="P238" s="1">
        <v>974</v>
      </c>
      <c r="Q238" s="1">
        <v>1810</v>
      </c>
      <c r="R238" s="1">
        <v>1110</v>
      </c>
      <c r="S238" s="1">
        <v>23400</v>
      </c>
      <c r="T238" s="1">
        <v>1660</v>
      </c>
      <c r="U238" s="1">
        <v>1.17</v>
      </c>
      <c r="V238" s="1">
        <v>10.5</v>
      </c>
      <c r="X238" t="str">
        <f t="shared" si="15"/>
        <v>RHS 400x200x12.5</v>
      </c>
      <c r="Y238">
        <f t="shared" si="16"/>
        <v>0.4</v>
      </c>
      <c r="Z238">
        <f t="shared" si="17"/>
        <v>0.2</v>
      </c>
      <c r="AA238">
        <f t="shared" si="18"/>
        <v>1.2500000000000001E-2</v>
      </c>
      <c r="AB238">
        <f t="shared" si="19"/>
        <v>1.2500000000000001E-2</v>
      </c>
    </row>
    <row r="239" spans="1:28" x14ac:dyDescent="0.3">
      <c r="A239" s="1">
        <v>400</v>
      </c>
      <c r="B239" s="1" t="s">
        <v>0</v>
      </c>
      <c r="C239" s="1">
        <v>200</v>
      </c>
      <c r="D239" s="1" t="s">
        <v>0</v>
      </c>
      <c r="E239" s="1">
        <v>14.2</v>
      </c>
      <c r="F239" s="1" t="s">
        <v>1</v>
      </c>
      <c r="G239" s="1">
        <v>126</v>
      </c>
      <c r="H239" s="1">
        <v>160</v>
      </c>
      <c r="I239" s="1">
        <v>25.2</v>
      </c>
      <c r="J239" s="1">
        <v>11.1</v>
      </c>
      <c r="K239" s="1">
        <v>32400</v>
      </c>
      <c r="L239" s="1">
        <v>10800</v>
      </c>
      <c r="M239" s="1">
        <v>14.2</v>
      </c>
      <c r="N239" s="1">
        <v>8.2100000000000009</v>
      </c>
      <c r="O239" s="1">
        <v>1620</v>
      </c>
      <c r="P239" s="1">
        <v>1080</v>
      </c>
      <c r="Q239" s="1">
        <v>2030</v>
      </c>
      <c r="R239" s="1">
        <v>1240</v>
      </c>
      <c r="S239" s="1">
        <v>26100</v>
      </c>
      <c r="T239" s="1">
        <v>1830</v>
      </c>
      <c r="U239" s="1">
        <v>1.1599999999999999</v>
      </c>
      <c r="V239" s="1">
        <v>9.2200000000000006</v>
      </c>
      <c r="X239" t="str">
        <f t="shared" si="15"/>
        <v>RHS 400x200x14.2 #</v>
      </c>
      <c r="Y239">
        <f t="shared" si="16"/>
        <v>0.4</v>
      </c>
      <c r="Z239">
        <f t="shared" si="17"/>
        <v>0.2</v>
      </c>
      <c r="AA239">
        <f t="shared" si="18"/>
        <v>1.4199999999999999E-2</v>
      </c>
      <c r="AB239">
        <f t="shared" si="19"/>
        <v>1.4199999999999999E-2</v>
      </c>
    </row>
    <row r="240" spans="1:28" x14ac:dyDescent="0.3">
      <c r="A240" s="1">
        <v>400</v>
      </c>
      <c r="B240" s="1" t="s">
        <v>0</v>
      </c>
      <c r="C240" s="1">
        <v>200</v>
      </c>
      <c r="D240" s="1" t="s">
        <v>0</v>
      </c>
      <c r="E240" s="1">
        <v>16</v>
      </c>
      <c r="F240" s="1"/>
      <c r="G240" s="1">
        <v>141</v>
      </c>
      <c r="H240" s="1">
        <v>179</v>
      </c>
      <c r="I240" s="1">
        <v>22</v>
      </c>
      <c r="J240" s="1">
        <v>9.5</v>
      </c>
      <c r="K240" s="1">
        <v>35700</v>
      </c>
      <c r="L240" s="1">
        <v>11800</v>
      </c>
      <c r="M240" s="1">
        <v>14.1</v>
      </c>
      <c r="N240" s="1">
        <v>8.1300000000000008</v>
      </c>
      <c r="O240" s="1">
        <v>1790</v>
      </c>
      <c r="P240" s="1">
        <v>1180</v>
      </c>
      <c r="Q240" s="1">
        <v>2260</v>
      </c>
      <c r="R240" s="1">
        <v>1370</v>
      </c>
      <c r="S240" s="1">
        <v>28900</v>
      </c>
      <c r="T240" s="1">
        <v>2010</v>
      </c>
      <c r="U240" s="1">
        <v>1.1599999999999999</v>
      </c>
      <c r="V240" s="1">
        <v>8.26</v>
      </c>
      <c r="X240" t="str">
        <f t="shared" si="15"/>
        <v>RHS 400x200x16</v>
      </c>
      <c r="Y240">
        <f t="shared" si="16"/>
        <v>0.4</v>
      </c>
      <c r="Z240">
        <f t="shared" si="17"/>
        <v>0.2</v>
      </c>
      <c r="AA240">
        <f t="shared" si="18"/>
        <v>1.6E-2</v>
      </c>
      <c r="AB240">
        <f t="shared" si="19"/>
        <v>1.6E-2</v>
      </c>
    </row>
    <row r="241" spans="1:28" x14ac:dyDescent="0.3">
      <c r="A241" s="1">
        <v>400</v>
      </c>
      <c r="B241" s="1" t="s">
        <v>0</v>
      </c>
      <c r="C241" s="1">
        <v>300</v>
      </c>
      <c r="D241" s="1" t="s">
        <v>0</v>
      </c>
      <c r="E241" s="1">
        <v>8</v>
      </c>
      <c r="F241" s="1" t="s">
        <v>1</v>
      </c>
      <c r="G241" s="1">
        <v>85.4</v>
      </c>
      <c r="H241" s="1">
        <v>109</v>
      </c>
      <c r="I241" s="1">
        <v>47</v>
      </c>
      <c r="J241" s="1">
        <v>34.5</v>
      </c>
      <c r="K241" s="1">
        <v>25700</v>
      </c>
      <c r="L241" s="1">
        <v>16500</v>
      </c>
      <c r="M241" s="1">
        <v>15.4</v>
      </c>
      <c r="N241" s="1">
        <v>12.3</v>
      </c>
      <c r="O241" s="1">
        <v>1290</v>
      </c>
      <c r="P241" s="1">
        <v>1100</v>
      </c>
      <c r="Q241" s="1">
        <v>1520</v>
      </c>
      <c r="R241" s="1">
        <v>1250</v>
      </c>
      <c r="S241" s="1">
        <v>31000</v>
      </c>
      <c r="T241" s="1">
        <v>1750</v>
      </c>
      <c r="U241" s="1">
        <v>1.38</v>
      </c>
      <c r="V241" s="1">
        <v>16.100000000000001</v>
      </c>
      <c r="X241" t="str">
        <f t="shared" si="15"/>
        <v>RHS 400x300x8 #</v>
      </c>
      <c r="Y241">
        <f t="shared" si="16"/>
        <v>0.4</v>
      </c>
      <c r="Z241">
        <f t="shared" si="17"/>
        <v>0.3</v>
      </c>
      <c r="AA241">
        <f t="shared" si="18"/>
        <v>8.0000000000000002E-3</v>
      </c>
      <c r="AB241">
        <f t="shared" si="19"/>
        <v>8.0000000000000002E-3</v>
      </c>
    </row>
    <row r="242" spans="1:28" x14ac:dyDescent="0.3">
      <c r="A242" s="1">
        <v>400</v>
      </c>
      <c r="B242" s="1" t="s">
        <v>0</v>
      </c>
      <c r="C242" s="1">
        <v>300</v>
      </c>
      <c r="D242" s="1" t="s">
        <v>0</v>
      </c>
      <c r="E242" s="1">
        <v>8.8000000000000007</v>
      </c>
      <c r="F242" s="1" t="s">
        <v>1</v>
      </c>
      <c r="G242" s="1">
        <v>93.6</v>
      </c>
      <c r="H242" s="1">
        <v>119</v>
      </c>
      <c r="I242" s="1">
        <v>42.5</v>
      </c>
      <c r="J242" s="1">
        <v>31.1</v>
      </c>
      <c r="K242" s="1">
        <v>28100</v>
      </c>
      <c r="L242" s="1">
        <v>18000</v>
      </c>
      <c r="M242" s="1">
        <v>15.3</v>
      </c>
      <c r="N242" s="1">
        <v>12.3</v>
      </c>
      <c r="O242" s="1">
        <v>1400</v>
      </c>
      <c r="P242" s="1">
        <v>1200</v>
      </c>
      <c r="Q242" s="1">
        <v>1660</v>
      </c>
      <c r="R242" s="1">
        <v>1360</v>
      </c>
      <c r="S242" s="1">
        <v>33900</v>
      </c>
      <c r="T242" s="1">
        <v>1910</v>
      </c>
      <c r="U242" s="1">
        <v>1.38</v>
      </c>
      <c r="V242" s="1">
        <v>14.8</v>
      </c>
      <c r="X242" t="str">
        <f t="shared" si="15"/>
        <v>RHS 400x300x8.8 #</v>
      </c>
      <c r="Y242">
        <f t="shared" si="16"/>
        <v>0.4</v>
      </c>
      <c r="Z242">
        <f t="shared" si="17"/>
        <v>0.3</v>
      </c>
      <c r="AA242">
        <f t="shared" si="18"/>
        <v>8.8000000000000005E-3</v>
      </c>
      <c r="AB242">
        <f t="shared" si="19"/>
        <v>8.8000000000000005E-3</v>
      </c>
    </row>
    <row r="243" spans="1:28" x14ac:dyDescent="0.3">
      <c r="A243" s="1">
        <v>400</v>
      </c>
      <c r="B243" s="1" t="s">
        <v>0</v>
      </c>
      <c r="C243" s="1">
        <v>300</v>
      </c>
      <c r="D243" s="1" t="s">
        <v>0</v>
      </c>
      <c r="E243" s="1">
        <v>10</v>
      </c>
      <c r="F243" s="1" t="s">
        <v>1</v>
      </c>
      <c r="G243" s="1">
        <v>106</v>
      </c>
      <c r="H243" s="1">
        <v>135</v>
      </c>
      <c r="I243" s="1">
        <v>37</v>
      </c>
      <c r="J243" s="1">
        <v>27</v>
      </c>
      <c r="K243" s="1">
        <v>31500</v>
      </c>
      <c r="L243" s="1">
        <v>20200</v>
      </c>
      <c r="M243" s="1">
        <v>15.3</v>
      </c>
      <c r="N243" s="1">
        <v>12.2</v>
      </c>
      <c r="O243" s="1">
        <v>1580</v>
      </c>
      <c r="P243" s="1">
        <v>1350</v>
      </c>
      <c r="Q243" s="1">
        <v>1870</v>
      </c>
      <c r="R243" s="1">
        <v>1540</v>
      </c>
      <c r="S243" s="1">
        <v>38200</v>
      </c>
      <c r="T243" s="1">
        <v>2140</v>
      </c>
      <c r="U243" s="1">
        <v>1.37</v>
      </c>
      <c r="V243" s="1">
        <v>12.9</v>
      </c>
      <c r="X243" t="str">
        <f t="shared" si="15"/>
        <v>RHS 400x300x10 #</v>
      </c>
      <c r="Y243">
        <f t="shared" si="16"/>
        <v>0.4</v>
      </c>
      <c r="Z243">
        <f t="shared" si="17"/>
        <v>0.3</v>
      </c>
      <c r="AA243">
        <f t="shared" si="18"/>
        <v>0.01</v>
      </c>
      <c r="AB243">
        <f t="shared" si="19"/>
        <v>0.01</v>
      </c>
    </row>
    <row r="244" spans="1:28" x14ac:dyDescent="0.3">
      <c r="A244" s="1">
        <v>400</v>
      </c>
      <c r="B244" s="1" t="s">
        <v>0</v>
      </c>
      <c r="C244" s="1">
        <v>300</v>
      </c>
      <c r="D244" s="1" t="s">
        <v>0</v>
      </c>
      <c r="E244" s="1">
        <v>12.5</v>
      </c>
      <c r="F244" s="1" t="s">
        <v>1</v>
      </c>
      <c r="G244" s="1">
        <v>131</v>
      </c>
      <c r="H244" s="1">
        <v>167</v>
      </c>
      <c r="I244" s="1">
        <v>29</v>
      </c>
      <c r="J244" s="1">
        <v>21</v>
      </c>
      <c r="K244" s="1">
        <v>38500</v>
      </c>
      <c r="L244" s="1">
        <v>24600</v>
      </c>
      <c r="M244" s="1">
        <v>15.2</v>
      </c>
      <c r="N244" s="1">
        <v>12.1</v>
      </c>
      <c r="O244" s="1">
        <v>1920</v>
      </c>
      <c r="P244" s="1">
        <v>1640</v>
      </c>
      <c r="Q244" s="1">
        <v>2300</v>
      </c>
      <c r="R244" s="1">
        <v>1880</v>
      </c>
      <c r="S244" s="1">
        <v>46800</v>
      </c>
      <c r="T244" s="1">
        <v>2590</v>
      </c>
      <c r="U244" s="1">
        <v>1.37</v>
      </c>
      <c r="V244" s="1">
        <v>10.4</v>
      </c>
      <c r="X244" t="str">
        <f t="shared" si="15"/>
        <v>RHS 400x300x12.5 #</v>
      </c>
      <c r="Y244">
        <f t="shared" si="16"/>
        <v>0.4</v>
      </c>
      <c r="Z244">
        <f t="shared" si="17"/>
        <v>0.3</v>
      </c>
      <c r="AA244">
        <f t="shared" si="18"/>
        <v>1.2500000000000001E-2</v>
      </c>
      <c r="AB244">
        <f t="shared" si="19"/>
        <v>1.2500000000000001E-2</v>
      </c>
    </row>
    <row r="245" spans="1:28" x14ac:dyDescent="0.3">
      <c r="A245" s="1">
        <v>400</v>
      </c>
      <c r="B245" s="1" t="s">
        <v>0</v>
      </c>
      <c r="C245" s="1">
        <v>300</v>
      </c>
      <c r="D245" s="1" t="s">
        <v>0</v>
      </c>
      <c r="E245" s="1">
        <v>14.2</v>
      </c>
      <c r="F245" s="1" t="s">
        <v>1</v>
      </c>
      <c r="G245" s="1">
        <v>148</v>
      </c>
      <c r="H245" s="1">
        <v>189</v>
      </c>
      <c r="I245" s="1">
        <v>25.2</v>
      </c>
      <c r="J245" s="1">
        <v>18.100000000000001</v>
      </c>
      <c r="K245" s="1">
        <v>43000</v>
      </c>
      <c r="L245" s="1">
        <v>27400</v>
      </c>
      <c r="M245" s="1">
        <v>15.1</v>
      </c>
      <c r="N245" s="1">
        <v>12.1</v>
      </c>
      <c r="O245" s="1">
        <v>2150</v>
      </c>
      <c r="P245" s="1">
        <v>1830</v>
      </c>
      <c r="Q245" s="1">
        <v>2580</v>
      </c>
      <c r="R245" s="1">
        <v>2110</v>
      </c>
      <c r="S245" s="1">
        <v>52500</v>
      </c>
      <c r="T245" s="1">
        <v>2890</v>
      </c>
      <c r="U245" s="1">
        <v>1.36</v>
      </c>
      <c r="V245" s="1">
        <v>9.19</v>
      </c>
      <c r="X245" t="str">
        <f t="shared" si="15"/>
        <v>RHS 400x300x14.2 #</v>
      </c>
      <c r="Y245">
        <f t="shared" si="16"/>
        <v>0.4</v>
      </c>
      <c r="Z245">
        <f t="shared" si="17"/>
        <v>0.3</v>
      </c>
      <c r="AA245">
        <f t="shared" si="18"/>
        <v>1.4199999999999999E-2</v>
      </c>
      <c r="AB245">
        <f t="shared" si="19"/>
        <v>1.4199999999999999E-2</v>
      </c>
    </row>
    <row r="246" spans="1:28" x14ac:dyDescent="0.3">
      <c r="A246" s="1">
        <v>400</v>
      </c>
      <c r="B246" s="1" t="s">
        <v>0</v>
      </c>
      <c r="C246" s="1">
        <v>300</v>
      </c>
      <c r="D246" s="1" t="s">
        <v>0</v>
      </c>
      <c r="E246" s="1">
        <v>16</v>
      </c>
      <c r="F246" s="1" t="s">
        <v>1</v>
      </c>
      <c r="G246" s="1">
        <v>166</v>
      </c>
      <c r="H246" s="1">
        <v>211</v>
      </c>
      <c r="I246" s="1">
        <v>22</v>
      </c>
      <c r="J246" s="1">
        <v>15.8</v>
      </c>
      <c r="K246" s="1">
        <v>47500</v>
      </c>
      <c r="L246" s="1">
        <v>30300</v>
      </c>
      <c r="M246" s="1">
        <v>15</v>
      </c>
      <c r="N246" s="1">
        <v>12</v>
      </c>
      <c r="O246" s="1">
        <v>2380</v>
      </c>
      <c r="P246" s="1">
        <v>2020</v>
      </c>
      <c r="Q246" s="1">
        <v>2870</v>
      </c>
      <c r="R246" s="1">
        <v>2350</v>
      </c>
      <c r="S246" s="1">
        <v>58300</v>
      </c>
      <c r="T246" s="1">
        <v>3180</v>
      </c>
      <c r="U246" s="1">
        <v>1.36</v>
      </c>
      <c r="V246" s="1">
        <v>8.2100000000000009</v>
      </c>
      <c r="X246" t="str">
        <f t="shared" si="15"/>
        <v>RHS 400x300x16 #</v>
      </c>
      <c r="Y246">
        <f t="shared" si="16"/>
        <v>0.4</v>
      </c>
      <c r="Z246">
        <f t="shared" si="17"/>
        <v>0.3</v>
      </c>
      <c r="AA246">
        <f t="shared" si="18"/>
        <v>1.6E-2</v>
      </c>
      <c r="AB246">
        <f t="shared" si="19"/>
        <v>1.6E-2</v>
      </c>
    </row>
    <row r="247" spans="1:28" x14ac:dyDescent="0.3">
      <c r="A247" s="1">
        <v>450</v>
      </c>
      <c r="B247" s="1" t="s">
        <v>0</v>
      </c>
      <c r="C247" s="1">
        <v>250</v>
      </c>
      <c r="D247" s="1" t="s">
        <v>0</v>
      </c>
      <c r="E247" s="1">
        <v>8</v>
      </c>
      <c r="F247" s="1"/>
      <c r="G247" s="1">
        <v>85.4</v>
      </c>
      <c r="H247" s="1">
        <v>109</v>
      </c>
      <c r="I247" s="1">
        <v>53.3</v>
      </c>
      <c r="J247" s="1">
        <v>28.3</v>
      </c>
      <c r="K247" s="1">
        <v>30100</v>
      </c>
      <c r="L247" s="1">
        <v>12100</v>
      </c>
      <c r="M247" s="1">
        <v>16.600000000000001</v>
      </c>
      <c r="N247" s="1">
        <v>10.6</v>
      </c>
      <c r="O247" s="1">
        <v>1340</v>
      </c>
      <c r="P247" s="1">
        <v>971</v>
      </c>
      <c r="Q247" s="1">
        <v>1620</v>
      </c>
      <c r="R247" s="1">
        <v>1080</v>
      </c>
      <c r="S247" s="1">
        <v>27100</v>
      </c>
      <c r="T247" s="1">
        <v>1630</v>
      </c>
      <c r="U247" s="1">
        <v>1.38</v>
      </c>
      <c r="V247" s="1">
        <v>16.100000000000001</v>
      </c>
      <c r="X247" t="str">
        <f t="shared" si="15"/>
        <v>RHS 450x250x8</v>
      </c>
      <c r="Y247">
        <f t="shared" si="16"/>
        <v>0.45</v>
      </c>
      <c r="Z247">
        <f t="shared" si="17"/>
        <v>0.25</v>
      </c>
      <c r="AA247">
        <f t="shared" si="18"/>
        <v>8.0000000000000002E-3</v>
      </c>
      <c r="AB247">
        <f t="shared" si="19"/>
        <v>8.0000000000000002E-3</v>
      </c>
    </row>
    <row r="248" spans="1:28" x14ac:dyDescent="0.3">
      <c r="A248" s="1">
        <v>450</v>
      </c>
      <c r="B248" s="1" t="s">
        <v>0</v>
      </c>
      <c r="C248" s="1">
        <v>250</v>
      </c>
      <c r="D248" s="1" t="s">
        <v>0</v>
      </c>
      <c r="E248" s="1">
        <v>8.8000000000000007</v>
      </c>
      <c r="F248" s="1" t="s">
        <v>1</v>
      </c>
      <c r="G248" s="1">
        <v>93.6</v>
      </c>
      <c r="H248" s="1">
        <v>119</v>
      </c>
      <c r="I248" s="1">
        <v>48.1</v>
      </c>
      <c r="J248" s="1">
        <v>25.4</v>
      </c>
      <c r="K248" s="1">
        <v>32800</v>
      </c>
      <c r="L248" s="1">
        <v>13200</v>
      </c>
      <c r="M248" s="1">
        <v>16.600000000000001</v>
      </c>
      <c r="N248" s="1">
        <v>10.5</v>
      </c>
      <c r="O248" s="1">
        <v>1460</v>
      </c>
      <c r="P248" s="1">
        <v>1060</v>
      </c>
      <c r="Q248" s="1">
        <v>1770</v>
      </c>
      <c r="R248" s="1">
        <v>1180</v>
      </c>
      <c r="S248" s="1">
        <v>29600</v>
      </c>
      <c r="T248" s="1">
        <v>1770</v>
      </c>
      <c r="U248" s="1">
        <v>1.38</v>
      </c>
      <c r="V248" s="1">
        <v>14.8</v>
      </c>
      <c r="X248" t="str">
        <f t="shared" si="15"/>
        <v>RHS 450x250x8.8 #</v>
      </c>
      <c r="Y248">
        <f t="shared" si="16"/>
        <v>0.45</v>
      </c>
      <c r="Z248">
        <f t="shared" si="17"/>
        <v>0.25</v>
      </c>
      <c r="AA248">
        <f t="shared" si="18"/>
        <v>8.8000000000000005E-3</v>
      </c>
      <c r="AB248">
        <f t="shared" si="19"/>
        <v>8.8000000000000005E-3</v>
      </c>
    </row>
    <row r="249" spans="1:28" x14ac:dyDescent="0.3">
      <c r="A249" s="1">
        <v>450</v>
      </c>
      <c r="B249" s="1" t="s">
        <v>0</v>
      </c>
      <c r="C249" s="1">
        <v>250</v>
      </c>
      <c r="D249" s="1" t="s">
        <v>0</v>
      </c>
      <c r="E249" s="1">
        <v>10</v>
      </c>
      <c r="F249" s="1"/>
      <c r="G249" s="1">
        <v>106</v>
      </c>
      <c r="H249" s="1">
        <v>135</v>
      </c>
      <c r="I249" s="1">
        <v>42</v>
      </c>
      <c r="J249" s="1">
        <v>22</v>
      </c>
      <c r="K249" s="1">
        <v>36900</v>
      </c>
      <c r="L249" s="1">
        <v>14800</v>
      </c>
      <c r="M249" s="1">
        <v>16.5</v>
      </c>
      <c r="N249" s="1">
        <v>10.5</v>
      </c>
      <c r="O249" s="1">
        <v>1640</v>
      </c>
      <c r="P249" s="1">
        <v>1190</v>
      </c>
      <c r="Q249" s="1">
        <v>2000</v>
      </c>
      <c r="R249" s="1">
        <v>1330</v>
      </c>
      <c r="S249" s="1">
        <v>33300</v>
      </c>
      <c r="T249" s="1">
        <v>1990</v>
      </c>
      <c r="U249" s="1">
        <v>1.37</v>
      </c>
      <c r="V249" s="1">
        <v>12.9</v>
      </c>
      <c r="X249" t="str">
        <f t="shared" si="15"/>
        <v>RHS 450x250x10</v>
      </c>
      <c r="Y249">
        <f t="shared" si="16"/>
        <v>0.45</v>
      </c>
      <c r="Z249">
        <f t="shared" si="17"/>
        <v>0.25</v>
      </c>
      <c r="AA249">
        <f t="shared" si="18"/>
        <v>0.01</v>
      </c>
      <c r="AB249">
        <f t="shared" si="19"/>
        <v>0.01</v>
      </c>
    </row>
    <row r="250" spans="1:28" x14ac:dyDescent="0.3">
      <c r="A250" s="1">
        <v>450</v>
      </c>
      <c r="B250" s="1" t="s">
        <v>0</v>
      </c>
      <c r="C250" s="1">
        <v>250</v>
      </c>
      <c r="D250" s="1" t="s">
        <v>0</v>
      </c>
      <c r="E250" s="1">
        <v>12.5</v>
      </c>
      <c r="F250" s="1"/>
      <c r="G250" s="1">
        <v>131</v>
      </c>
      <c r="H250" s="1">
        <v>167</v>
      </c>
      <c r="I250" s="1">
        <v>33</v>
      </c>
      <c r="J250" s="1">
        <v>17</v>
      </c>
      <c r="K250" s="1">
        <v>45000</v>
      </c>
      <c r="L250" s="1">
        <v>18000</v>
      </c>
      <c r="M250" s="1">
        <v>16.399999999999999</v>
      </c>
      <c r="N250" s="1">
        <v>10.4</v>
      </c>
      <c r="O250" s="1">
        <v>2000</v>
      </c>
      <c r="P250" s="1">
        <v>1440</v>
      </c>
      <c r="Q250" s="1">
        <v>2460</v>
      </c>
      <c r="R250" s="1">
        <v>1630</v>
      </c>
      <c r="S250" s="1">
        <v>40700</v>
      </c>
      <c r="T250" s="1">
        <v>2410</v>
      </c>
      <c r="U250" s="1">
        <v>1.37</v>
      </c>
      <c r="V250" s="1">
        <v>10.4</v>
      </c>
      <c r="X250" t="str">
        <f t="shared" si="15"/>
        <v>RHS 450x250x12.5</v>
      </c>
      <c r="Y250">
        <f t="shared" si="16"/>
        <v>0.45</v>
      </c>
      <c r="Z250">
        <f t="shared" si="17"/>
        <v>0.25</v>
      </c>
      <c r="AA250">
        <f t="shared" si="18"/>
        <v>1.2500000000000001E-2</v>
      </c>
      <c r="AB250">
        <f t="shared" si="19"/>
        <v>1.2500000000000001E-2</v>
      </c>
    </row>
    <row r="251" spans="1:28" x14ac:dyDescent="0.3">
      <c r="A251" s="1">
        <v>450</v>
      </c>
      <c r="B251" s="1" t="s">
        <v>0</v>
      </c>
      <c r="C251" s="1">
        <v>250</v>
      </c>
      <c r="D251" s="1" t="s">
        <v>0</v>
      </c>
      <c r="E251" s="1">
        <v>14.2</v>
      </c>
      <c r="F251" s="1" t="s">
        <v>1</v>
      </c>
      <c r="G251" s="1">
        <v>148</v>
      </c>
      <c r="H251" s="1">
        <v>189</v>
      </c>
      <c r="I251" s="1">
        <v>28.7</v>
      </c>
      <c r="J251" s="1">
        <v>14.6</v>
      </c>
      <c r="K251" s="1">
        <v>50300</v>
      </c>
      <c r="L251" s="1">
        <v>20000</v>
      </c>
      <c r="M251" s="1">
        <v>16.3</v>
      </c>
      <c r="N251" s="1">
        <v>10.3</v>
      </c>
      <c r="O251" s="1">
        <v>2240</v>
      </c>
      <c r="P251" s="1">
        <v>1600</v>
      </c>
      <c r="Q251" s="1">
        <v>2760</v>
      </c>
      <c r="R251" s="1">
        <v>1830</v>
      </c>
      <c r="S251" s="1">
        <v>45600</v>
      </c>
      <c r="T251" s="1">
        <v>2680</v>
      </c>
      <c r="U251" s="1">
        <v>1.36</v>
      </c>
      <c r="V251" s="1">
        <v>9.19</v>
      </c>
      <c r="X251" t="str">
        <f t="shared" si="15"/>
        <v>RHS 450x250x14.2 #</v>
      </c>
      <c r="Y251">
        <f t="shared" si="16"/>
        <v>0.45</v>
      </c>
      <c r="Z251">
        <f t="shared" si="17"/>
        <v>0.25</v>
      </c>
      <c r="AA251">
        <f t="shared" si="18"/>
        <v>1.4199999999999999E-2</v>
      </c>
      <c r="AB251">
        <f t="shared" si="19"/>
        <v>1.4199999999999999E-2</v>
      </c>
    </row>
    <row r="252" spans="1:28" x14ac:dyDescent="0.3">
      <c r="A252" s="1">
        <v>450</v>
      </c>
      <c r="B252" s="1" t="s">
        <v>0</v>
      </c>
      <c r="C252" s="1">
        <v>250</v>
      </c>
      <c r="D252" s="1" t="s">
        <v>0</v>
      </c>
      <c r="E252" s="1">
        <v>16</v>
      </c>
      <c r="F252" s="1"/>
      <c r="G252" s="1">
        <v>166</v>
      </c>
      <c r="H252" s="1">
        <v>211</v>
      </c>
      <c r="I252" s="1">
        <v>25.1</v>
      </c>
      <c r="J252" s="1">
        <v>12.6</v>
      </c>
      <c r="K252" s="1">
        <v>55700</v>
      </c>
      <c r="L252" s="1">
        <v>22000</v>
      </c>
      <c r="M252" s="1">
        <v>16.2</v>
      </c>
      <c r="N252" s="1">
        <v>10.199999999999999</v>
      </c>
      <c r="O252" s="1">
        <v>2480</v>
      </c>
      <c r="P252" s="1">
        <v>1760</v>
      </c>
      <c r="Q252" s="1">
        <v>3070</v>
      </c>
      <c r="R252" s="1">
        <v>2030</v>
      </c>
      <c r="S252" s="1">
        <v>50500</v>
      </c>
      <c r="T252" s="1">
        <v>2950</v>
      </c>
      <c r="U252" s="1">
        <v>1.36</v>
      </c>
      <c r="V252" s="1">
        <v>8.2100000000000009</v>
      </c>
      <c r="X252" t="str">
        <f t="shared" si="15"/>
        <v>RHS 450x250x16</v>
      </c>
      <c r="Y252">
        <f t="shared" si="16"/>
        <v>0.45</v>
      </c>
      <c r="Z252">
        <f t="shared" si="17"/>
        <v>0.25</v>
      </c>
      <c r="AA252">
        <f t="shared" si="18"/>
        <v>1.6E-2</v>
      </c>
      <c r="AB252">
        <f t="shared" si="19"/>
        <v>1.6E-2</v>
      </c>
    </row>
    <row r="253" spans="1:28" x14ac:dyDescent="0.3">
      <c r="A253" s="1">
        <v>500</v>
      </c>
      <c r="B253" s="1" t="s">
        <v>0</v>
      </c>
      <c r="C253" s="1">
        <v>200</v>
      </c>
      <c r="D253" s="1" t="s">
        <v>0</v>
      </c>
      <c r="E253" s="1">
        <v>8</v>
      </c>
      <c r="F253" s="1" t="s">
        <v>1</v>
      </c>
      <c r="G253" s="1">
        <v>85.4</v>
      </c>
      <c r="H253" s="1">
        <v>109</v>
      </c>
      <c r="I253" s="1">
        <v>59.5</v>
      </c>
      <c r="J253" s="1">
        <v>22</v>
      </c>
      <c r="K253" s="1">
        <v>34000</v>
      </c>
      <c r="L253" s="1">
        <v>8140</v>
      </c>
      <c r="M253" s="1">
        <v>17.7</v>
      </c>
      <c r="N253" s="1">
        <v>8.65</v>
      </c>
      <c r="O253" s="1">
        <v>1360</v>
      </c>
      <c r="P253" s="1">
        <v>814</v>
      </c>
      <c r="Q253" s="1">
        <v>1710</v>
      </c>
      <c r="R253" s="1">
        <v>896</v>
      </c>
      <c r="S253" s="1">
        <v>21100</v>
      </c>
      <c r="T253" s="1">
        <v>1430</v>
      </c>
      <c r="U253" s="1">
        <v>1.38</v>
      </c>
      <c r="V253" s="1">
        <v>16.100000000000001</v>
      </c>
      <c r="X253" t="str">
        <f t="shared" si="15"/>
        <v>RHS 500x200x8 #</v>
      </c>
      <c r="Y253">
        <f t="shared" si="16"/>
        <v>0.5</v>
      </c>
      <c r="Z253">
        <f t="shared" si="17"/>
        <v>0.2</v>
      </c>
      <c r="AA253">
        <f t="shared" si="18"/>
        <v>8.0000000000000002E-3</v>
      </c>
      <c r="AB253">
        <f t="shared" si="19"/>
        <v>8.0000000000000002E-3</v>
      </c>
    </row>
    <row r="254" spans="1:28" x14ac:dyDescent="0.3">
      <c r="A254" s="1">
        <v>500</v>
      </c>
      <c r="B254" s="1" t="s">
        <v>0</v>
      </c>
      <c r="C254" s="1">
        <v>200</v>
      </c>
      <c r="D254" s="1" t="s">
        <v>0</v>
      </c>
      <c r="E254" s="1">
        <v>8.8000000000000007</v>
      </c>
      <c r="F254" s="1" t="s">
        <v>1</v>
      </c>
      <c r="G254" s="1">
        <v>93.6</v>
      </c>
      <c r="H254" s="1">
        <v>119</v>
      </c>
      <c r="I254" s="1">
        <v>53.8</v>
      </c>
      <c r="J254" s="1">
        <v>19.7</v>
      </c>
      <c r="K254" s="1">
        <v>37200</v>
      </c>
      <c r="L254" s="1">
        <v>8850</v>
      </c>
      <c r="M254" s="1">
        <v>17.7</v>
      </c>
      <c r="N254" s="1">
        <v>8.61</v>
      </c>
      <c r="O254" s="1">
        <v>1490</v>
      </c>
      <c r="P254" s="1">
        <v>885</v>
      </c>
      <c r="Q254" s="1">
        <v>1870</v>
      </c>
      <c r="R254" s="1">
        <v>979</v>
      </c>
      <c r="S254" s="1">
        <v>23000</v>
      </c>
      <c r="T254" s="1">
        <v>1560</v>
      </c>
      <c r="U254" s="1">
        <v>1.38</v>
      </c>
      <c r="V254" s="1">
        <v>14.8</v>
      </c>
      <c r="X254" t="str">
        <f t="shared" si="15"/>
        <v>RHS 500x200x8.8 #</v>
      </c>
      <c r="Y254">
        <f t="shared" si="16"/>
        <v>0.5</v>
      </c>
      <c r="Z254">
        <f t="shared" si="17"/>
        <v>0.2</v>
      </c>
      <c r="AA254">
        <f t="shared" si="18"/>
        <v>8.8000000000000005E-3</v>
      </c>
      <c r="AB254">
        <f t="shared" si="19"/>
        <v>8.8000000000000005E-3</v>
      </c>
    </row>
    <row r="255" spans="1:28" x14ac:dyDescent="0.3">
      <c r="A255" s="1">
        <v>500</v>
      </c>
      <c r="B255" s="1" t="s">
        <v>0</v>
      </c>
      <c r="C255" s="1">
        <v>200</v>
      </c>
      <c r="D255" s="1" t="s">
        <v>0</v>
      </c>
      <c r="E255" s="1">
        <v>10</v>
      </c>
      <c r="F255" s="1" t="s">
        <v>1</v>
      </c>
      <c r="G255" s="1">
        <v>106</v>
      </c>
      <c r="H255" s="1">
        <v>135</v>
      </c>
      <c r="I255" s="1">
        <v>47</v>
      </c>
      <c r="J255" s="1">
        <v>17</v>
      </c>
      <c r="K255" s="1">
        <v>41800</v>
      </c>
      <c r="L255" s="1">
        <v>9890</v>
      </c>
      <c r="M255" s="1">
        <v>17.600000000000001</v>
      </c>
      <c r="N255" s="1">
        <v>8.56</v>
      </c>
      <c r="O255" s="1">
        <v>1670</v>
      </c>
      <c r="P255" s="1">
        <v>989</v>
      </c>
      <c r="Q255" s="1">
        <v>2110</v>
      </c>
      <c r="R255" s="1">
        <v>1100</v>
      </c>
      <c r="S255" s="1">
        <v>25900</v>
      </c>
      <c r="T255" s="1">
        <v>1740</v>
      </c>
      <c r="U255" s="1">
        <v>1.37</v>
      </c>
      <c r="V255" s="1">
        <v>12.9</v>
      </c>
      <c r="X255" t="str">
        <f t="shared" si="15"/>
        <v>RHS 500x200x10 #</v>
      </c>
      <c r="Y255">
        <f t="shared" si="16"/>
        <v>0.5</v>
      </c>
      <c r="Z255">
        <f t="shared" si="17"/>
        <v>0.2</v>
      </c>
      <c r="AA255">
        <f t="shared" si="18"/>
        <v>0.01</v>
      </c>
      <c r="AB255">
        <f t="shared" si="19"/>
        <v>0.01</v>
      </c>
    </row>
    <row r="256" spans="1:28" x14ac:dyDescent="0.3">
      <c r="A256" s="1">
        <v>500</v>
      </c>
      <c r="B256" s="1" t="s">
        <v>0</v>
      </c>
      <c r="C256" s="1">
        <v>200</v>
      </c>
      <c r="D256" s="1" t="s">
        <v>0</v>
      </c>
      <c r="E256" s="1">
        <v>12.5</v>
      </c>
      <c r="F256" s="1" t="s">
        <v>1</v>
      </c>
      <c r="G256" s="1">
        <v>131</v>
      </c>
      <c r="H256" s="1">
        <v>167</v>
      </c>
      <c r="I256" s="1">
        <v>37</v>
      </c>
      <c r="J256" s="1">
        <v>13</v>
      </c>
      <c r="K256" s="1">
        <v>51000</v>
      </c>
      <c r="L256" s="1">
        <v>11900</v>
      </c>
      <c r="M256" s="1">
        <v>17.5</v>
      </c>
      <c r="N256" s="1">
        <v>8.4499999999999993</v>
      </c>
      <c r="O256" s="1">
        <v>2040</v>
      </c>
      <c r="P256" s="1">
        <v>1190</v>
      </c>
      <c r="Q256" s="1">
        <v>2590</v>
      </c>
      <c r="R256" s="1">
        <v>1350</v>
      </c>
      <c r="S256" s="1">
        <v>31500</v>
      </c>
      <c r="T256" s="1">
        <v>2100</v>
      </c>
      <c r="U256" s="1">
        <v>1.37</v>
      </c>
      <c r="V256" s="1">
        <v>10.4</v>
      </c>
      <c r="X256" t="str">
        <f t="shared" si="15"/>
        <v>RHS 500x200x12.5 #</v>
      </c>
      <c r="Y256">
        <f t="shared" si="16"/>
        <v>0.5</v>
      </c>
      <c r="Z256">
        <f t="shared" si="17"/>
        <v>0.2</v>
      </c>
      <c r="AA256">
        <f t="shared" si="18"/>
        <v>1.2500000000000001E-2</v>
      </c>
      <c r="AB256">
        <f t="shared" si="19"/>
        <v>1.2500000000000001E-2</v>
      </c>
    </row>
    <row r="257" spans="1:28" x14ac:dyDescent="0.3">
      <c r="A257" s="1">
        <v>500</v>
      </c>
      <c r="B257" s="1" t="s">
        <v>0</v>
      </c>
      <c r="C257" s="1">
        <v>200</v>
      </c>
      <c r="D257" s="1" t="s">
        <v>0</v>
      </c>
      <c r="E257" s="1">
        <v>14.2</v>
      </c>
      <c r="F257" s="1" t="s">
        <v>1</v>
      </c>
      <c r="G257" s="1">
        <v>148</v>
      </c>
      <c r="H257" s="1">
        <v>189</v>
      </c>
      <c r="I257" s="1">
        <v>32.200000000000003</v>
      </c>
      <c r="J257" s="1">
        <v>11.1</v>
      </c>
      <c r="K257" s="1">
        <v>56900</v>
      </c>
      <c r="L257" s="1">
        <v>13200</v>
      </c>
      <c r="M257" s="1">
        <v>17.399999999999999</v>
      </c>
      <c r="N257" s="1">
        <v>8.3800000000000008</v>
      </c>
      <c r="O257" s="1">
        <v>2280</v>
      </c>
      <c r="P257" s="1">
        <v>1320</v>
      </c>
      <c r="Q257" s="1">
        <v>2900</v>
      </c>
      <c r="R257" s="1">
        <v>1510</v>
      </c>
      <c r="S257" s="1">
        <v>35200</v>
      </c>
      <c r="T257" s="1">
        <v>2320</v>
      </c>
      <c r="U257" s="1">
        <v>1.36</v>
      </c>
      <c r="V257" s="1">
        <v>9.19</v>
      </c>
      <c r="X257" t="str">
        <f t="shared" si="15"/>
        <v>RHS 500x200x14.2 #</v>
      </c>
      <c r="Y257">
        <f t="shared" si="16"/>
        <v>0.5</v>
      </c>
      <c r="Z257">
        <f t="shared" si="17"/>
        <v>0.2</v>
      </c>
      <c r="AA257">
        <f t="shared" si="18"/>
        <v>1.4199999999999999E-2</v>
      </c>
      <c r="AB257">
        <f t="shared" si="19"/>
        <v>1.4199999999999999E-2</v>
      </c>
    </row>
    <row r="258" spans="1:28" x14ac:dyDescent="0.3">
      <c r="A258" s="1">
        <v>500</v>
      </c>
      <c r="B258" s="1" t="s">
        <v>0</v>
      </c>
      <c r="C258" s="1">
        <v>200</v>
      </c>
      <c r="D258" s="1" t="s">
        <v>0</v>
      </c>
      <c r="E258" s="1">
        <v>16</v>
      </c>
      <c r="F258" s="1" t="s">
        <v>1</v>
      </c>
      <c r="G258" s="1">
        <v>166</v>
      </c>
      <c r="H258" s="1">
        <v>211</v>
      </c>
      <c r="I258" s="1">
        <v>28.3</v>
      </c>
      <c r="J258" s="1">
        <v>9.5</v>
      </c>
      <c r="K258" s="1">
        <v>63000</v>
      </c>
      <c r="L258" s="1">
        <v>14500</v>
      </c>
      <c r="M258" s="1">
        <v>17.3</v>
      </c>
      <c r="N258" s="1">
        <v>8.3000000000000007</v>
      </c>
      <c r="O258" s="1">
        <v>2520</v>
      </c>
      <c r="P258" s="1">
        <v>1450</v>
      </c>
      <c r="Q258" s="1">
        <v>3230</v>
      </c>
      <c r="R258" s="1">
        <v>1670</v>
      </c>
      <c r="S258" s="1">
        <v>38900</v>
      </c>
      <c r="T258" s="1">
        <v>2550</v>
      </c>
      <c r="U258" s="1">
        <v>1.36</v>
      </c>
      <c r="V258" s="1">
        <v>8.2100000000000009</v>
      </c>
      <c r="X258" t="str">
        <f t="shared" ref="X258:X265" si="20">"RHS " &amp; _xlfn.CONCAT(A258:F258)</f>
        <v>RHS 500x200x16 #</v>
      </c>
      <c r="Y258">
        <f t="shared" ref="Y258:Y265" si="21">A258/1000</f>
        <v>0.5</v>
      </c>
      <c r="Z258">
        <f t="shared" ref="Z258:Z265" si="22">C258/1000</f>
        <v>0.2</v>
      </c>
      <c r="AA258">
        <f t="shared" ref="AA258:AA265" si="23">E258/1000</f>
        <v>1.6E-2</v>
      </c>
      <c r="AB258">
        <f t="shared" ref="AB258:AB265" si="24">E258/1000</f>
        <v>1.6E-2</v>
      </c>
    </row>
    <row r="259" spans="1:28" x14ac:dyDescent="0.3">
      <c r="A259" s="1">
        <v>500</v>
      </c>
      <c r="B259" s="1" t="s">
        <v>0</v>
      </c>
      <c r="C259" s="1">
        <v>300</v>
      </c>
      <c r="D259" s="1" t="s">
        <v>0</v>
      </c>
      <c r="E259" s="1">
        <v>8</v>
      </c>
      <c r="F259" s="1" t="s">
        <v>1</v>
      </c>
      <c r="G259" s="1">
        <v>97.9</v>
      </c>
      <c r="H259" s="1">
        <v>125</v>
      </c>
      <c r="I259" s="1">
        <v>59.5</v>
      </c>
      <c r="J259" s="1">
        <v>34.5</v>
      </c>
      <c r="K259" s="1">
        <v>43700</v>
      </c>
      <c r="L259" s="1">
        <v>20000</v>
      </c>
      <c r="M259" s="1">
        <v>18.7</v>
      </c>
      <c r="N259" s="1">
        <v>12.6</v>
      </c>
      <c r="O259" s="1">
        <v>1750</v>
      </c>
      <c r="P259" s="1">
        <v>1330</v>
      </c>
      <c r="Q259" s="1">
        <v>2100</v>
      </c>
      <c r="R259" s="1">
        <v>1480</v>
      </c>
      <c r="S259" s="1">
        <v>42600</v>
      </c>
      <c r="T259" s="1">
        <v>2200</v>
      </c>
      <c r="U259" s="1">
        <v>1.58</v>
      </c>
      <c r="V259" s="1">
        <v>16.100000000000001</v>
      </c>
      <c r="X259" t="str">
        <f t="shared" si="20"/>
        <v>RHS 500x300x8 #</v>
      </c>
      <c r="Y259">
        <f t="shared" si="21"/>
        <v>0.5</v>
      </c>
      <c r="Z259">
        <f t="shared" si="22"/>
        <v>0.3</v>
      </c>
      <c r="AA259">
        <f t="shared" si="23"/>
        <v>8.0000000000000002E-3</v>
      </c>
      <c r="AB259">
        <f t="shared" si="24"/>
        <v>8.0000000000000002E-3</v>
      </c>
    </row>
    <row r="260" spans="1:28" x14ac:dyDescent="0.3">
      <c r="A260" s="1">
        <v>500</v>
      </c>
      <c r="B260" s="1" t="s">
        <v>0</v>
      </c>
      <c r="C260" s="1">
        <v>300</v>
      </c>
      <c r="D260" s="1" t="s">
        <v>0</v>
      </c>
      <c r="E260" s="1">
        <v>8.8000000000000007</v>
      </c>
      <c r="F260" s="1" t="s">
        <v>1</v>
      </c>
      <c r="G260" s="1">
        <v>107</v>
      </c>
      <c r="H260" s="1">
        <v>137</v>
      </c>
      <c r="I260" s="1">
        <v>53.8</v>
      </c>
      <c r="J260" s="1">
        <v>31.1</v>
      </c>
      <c r="K260" s="1">
        <v>47800</v>
      </c>
      <c r="L260" s="1">
        <v>21800</v>
      </c>
      <c r="M260" s="1">
        <v>18.7</v>
      </c>
      <c r="N260" s="1">
        <v>12.6</v>
      </c>
      <c r="O260" s="1">
        <v>1910</v>
      </c>
      <c r="P260" s="1">
        <v>1450</v>
      </c>
      <c r="Q260" s="1">
        <v>2300</v>
      </c>
      <c r="R260" s="1">
        <v>1620</v>
      </c>
      <c r="S260" s="1">
        <v>46600</v>
      </c>
      <c r="T260" s="1">
        <v>2400</v>
      </c>
      <c r="U260" s="1">
        <v>1.58</v>
      </c>
      <c r="V260" s="1">
        <v>14.7</v>
      </c>
      <c r="X260" t="str">
        <f t="shared" si="20"/>
        <v>RHS 500x300x8.8 #</v>
      </c>
      <c r="Y260">
        <f t="shared" si="21"/>
        <v>0.5</v>
      </c>
      <c r="Z260">
        <f t="shared" si="22"/>
        <v>0.3</v>
      </c>
      <c r="AA260">
        <f t="shared" si="23"/>
        <v>8.8000000000000005E-3</v>
      </c>
      <c r="AB260">
        <f t="shared" si="24"/>
        <v>8.8000000000000005E-3</v>
      </c>
    </row>
    <row r="261" spans="1:28" x14ac:dyDescent="0.3">
      <c r="A261" s="1">
        <v>500</v>
      </c>
      <c r="B261" s="1" t="s">
        <v>0</v>
      </c>
      <c r="C261" s="1">
        <v>300</v>
      </c>
      <c r="D261" s="1" t="s">
        <v>0</v>
      </c>
      <c r="E261" s="1">
        <v>10</v>
      </c>
      <c r="F261" s="1"/>
      <c r="G261" s="1">
        <v>122</v>
      </c>
      <c r="H261" s="1">
        <v>155</v>
      </c>
      <c r="I261" s="1">
        <v>47</v>
      </c>
      <c r="J261" s="1">
        <v>27</v>
      </c>
      <c r="K261" s="1">
        <v>53800</v>
      </c>
      <c r="L261" s="1">
        <v>24400</v>
      </c>
      <c r="M261" s="1">
        <v>18.600000000000001</v>
      </c>
      <c r="N261" s="1">
        <v>12.6</v>
      </c>
      <c r="O261" s="1">
        <v>2150</v>
      </c>
      <c r="P261" s="1">
        <v>1630</v>
      </c>
      <c r="Q261" s="1">
        <v>2600</v>
      </c>
      <c r="R261" s="1">
        <v>1830</v>
      </c>
      <c r="S261" s="1">
        <v>52500</v>
      </c>
      <c r="T261" s="1">
        <v>2700</v>
      </c>
      <c r="U261" s="1">
        <v>1.57</v>
      </c>
      <c r="V261" s="1">
        <v>12.9</v>
      </c>
      <c r="X261" t="str">
        <f t="shared" si="20"/>
        <v>RHS 500x300x10</v>
      </c>
      <c r="Y261">
        <f t="shared" si="21"/>
        <v>0.5</v>
      </c>
      <c r="Z261">
        <f t="shared" si="22"/>
        <v>0.3</v>
      </c>
      <c r="AA261">
        <f t="shared" si="23"/>
        <v>0.01</v>
      </c>
      <c r="AB261">
        <f t="shared" si="24"/>
        <v>0.01</v>
      </c>
    </row>
    <row r="262" spans="1:28" x14ac:dyDescent="0.3">
      <c r="A262" s="1">
        <v>500</v>
      </c>
      <c r="B262" s="1" t="s">
        <v>0</v>
      </c>
      <c r="C262" s="1">
        <v>300</v>
      </c>
      <c r="D262" s="1" t="s">
        <v>0</v>
      </c>
      <c r="E262" s="1">
        <v>12.5</v>
      </c>
      <c r="F262" s="1" t="s">
        <v>1</v>
      </c>
      <c r="G262" s="1">
        <v>151</v>
      </c>
      <c r="H262" s="1">
        <v>192</v>
      </c>
      <c r="I262" s="1">
        <v>37</v>
      </c>
      <c r="J262" s="1">
        <v>21</v>
      </c>
      <c r="K262" s="1">
        <v>65800</v>
      </c>
      <c r="L262" s="1">
        <v>29800</v>
      </c>
      <c r="M262" s="1">
        <v>18.5</v>
      </c>
      <c r="N262" s="1">
        <v>12.5</v>
      </c>
      <c r="O262" s="1">
        <v>2630</v>
      </c>
      <c r="P262" s="1">
        <v>1990</v>
      </c>
      <c r="Q262" s="1">
        <v>3200</v>
      </c>
      <c r="R262" s="1">
        <v>2240</v>
      </c>
      <c r="S262" s="1">
        <v>64400</v>
      </c>
      <c r="T262" s="1">
        <v>3280</v>
      </c>
      <c r="U262" s="1">
        <v>1.57</v>
      </c>
      <c r="V262" s="1">
        <v>10.4</v>
      </c>
      <c r="X262" t="str">
        <f t="shared" si="20"/>
        <v>RHS 500x300x12.5 #</v>
      </c>
      <c r="Y262">
        <f t="shared" si="21"/>
        <v>0.5</v>
      </c>
      <c r="Z262">
        <f t="shared" si="22"/>
        <v>0.3</v>
      </c>
      <c r="AA262">
        <f t="shared" si="23"/>
        <v>1.2500000000000001E-2</v>
      </c>
      <c r="AB262">
        <f t="shared" si="24"/>
        <v>1.2500000000000001E-2</v>
      </c>
    </row>
    <row r="263" spans="1:28" x14ac:dyDescent="0.3">
      <c r="A263" s="1">
        <v>500</v>
      </c>
      <c r="B263" s="1" t="s">
        <v>0</v>
      </c>
      <c r="C263" s="1">
        <v>300</v>
      </c>
      <c r="D263" s="1" t="s">
        <v>0</v>
      </c>
      <c r="E263" s="1">
        <v>14.2</v>
      </c>
      <c r="F263" s="1" t="s">
        <v>1</v>
      </c>
      <c r="G263" s="1">
        <v>170</v>
      </c>
      <c r="H263" s="1">
        <v>217</v>
      </c>
      <c r="I263" s="1">
        <v>32.200000000000003</v>
      </c>
      <c r="J263" s="1">
        <v>18.100000000000001</v>
      </c>
      <c r="K263" s="1">
        <v>73700</v>
      </c>
      <c r="L263" s="1">
        <v>33200</v>
      </c>
      <c r="M263" s="1">
        <v>18.399999999999999</v>
      </c>
      <c r="N263" s="1">
        <v>12.4</v>
      </c>
      <c r="O263" s="1">
        <v>2950</v>
      </c>
      <c r="P263" s="1">
        <v>2220</v>
      </c>
      <c r="Q263" s="1">
        <v>3590</v>
      </c>
      <c r="R263" s="1">
        <v>2520</v>
      </c>
      <c r="S263" s="1">
        <v>72200</v>
      </c>
      <c r="T263" s="1">
        <v>3660</v>
      </c>
      <c r="U263" s="1">
        <v>1.56</v>
      </c>
      <c r="V263" s="1">
        <v>9.16</v>
      </c>
      <c r="X263" t="str">
        <f t="shared" si="20"/>
        <v>RHS 500x300x14.2 #</v>
      </c>
      <c r="Y263">
        <f t="shared" si="21"/>
        <v>0.5</v>
      </c>
      <c r="Z263">
        <f t="shared" si="22"/>
        <v>0.3</v>
      </c>
      <c r="AA263">
        <f t="shared" si="23"/>
        <v>1.4199999999999999E-2</v>
      </c>
      <c r="AB263">
        <f t="shared" si="24"/>
        <v>1.4199999999999999E-2</v>
      </c>
    </row>
    <row r="264" spans="1:28" x14ac:dyDescent="0.3">
      <c r="A264" s="1">
        <v>500</v>
      </c>
      <c r="B264" s="1" t="s">
        <v>0</v>
      </c>
      <c r="C264" s="1">
        <v>300</v>
      </c>
      <c r="D264" s="1" t="s">
        <v>0</v>
      </c>
      <c r="E264" s="1">
        <v>16</v>
      </c>
      <c r="F264" s="1"/>
      <c r="G264" s="1">
        <v>191</v>
      </c>
      <c r="H264" s="1">
        <v>243</v>
      </c>
      <c r="I264" s="1">
        <v>28.3</v>
      </c>
      <c r="J264" s="1">
        <v>15.8</v>
      </c>
      <c r="K264" s="1">
        <v>81800</v>
      </c>
      <c r="L264" s="1">
        <v>36800</v>
      </c>
      <c r="M264" s="1">
        <v>18.3</v>
      </c>
      <c r="N264" s="1">
        <v>12.3</v>
      </c>
      <c r="O264" s="1">
        <v>3270</v>
      </c>
      <c r="P264" s="1">
        <v>2450</v>
      </c>
      <c r="Q264" s="1">
        <v>4010</v>
      </c>
      <c r="R264" s="1">
        <v>2800</v>
      </c>
      <c r="S264" s="1">
        <v>80300</v>
      </c>
      <c r="T264" s="1">
        <v>4040</v>
      </c>
      <c r="U264" s="1">
        <v>1.56</v>
      </c>
      <c r="V264" s="1">
        <v>8.17</v>
      </c>
      <c r="X264" t="str">
        <f t="shared" si="20"/>
        <v>RHS 500x300x16</v>
      </c>
      <c r="Y264">
        <f t="shared" si="21"/>
        <v>0.5</v>
      </c>
      <c r="Z264">
        <f t="shared" si="22"/>
        <v>0.3</v>
      </c>
      <c r="AA264">
        <f t="shared" si="23"/>
        <v>1.6E-2</v>
      </c>
      <c r="AB264">
        <f t="shared" si="24"/>
        <v>1.6E-2</v>
      </c>
    </row>
    <row r="265" spans="1:28" x14ac:dyDescent="0.3">
      <c r="A265" s="1">
        <v>500</v>
      </c>
      <c r="B265" s="1" t="s">
        <v>0</v>
      </c>
      <c r="C265" s="1">
        <v>300</v>
      </c>
      <c r="D265" s="1" t="s">
        <v>0</v>
      </c>
      <c r="E265" s="1">
        <v>20</v>
      </c>
      <c r="F265" s="1" t="s">
        <v>3</v>
      </c>
      <c r="G265" s="1">
        <v>235</v>
      </c>
      <c r="H265" s="1">
        <v>300</v>
      </c>
      <c r="I265" s="1">
        <v>22</v>
      </c>
      <c r="J265" s="1">
        <v>12</v>
      </c>
      <c r="K265" s="1">
        <v>98800</v>
      </c>
      <c r="L265" s="1">
        <v>44100</v>
      </c>
      <c r="M265" s="1">
        <v>18.2</v>
      </c>
      <c r="N265" s="1">
        <v>12.1</v>
      </c>
      <c r="O265" s="1">
        <v>3950</v>
      </c>
      <c r="P265" s="1">
        <v>2940</v>
      </c>
      <c r="Q265" s="1">
        <v>4890</v>
      </c>
      <c r="R265" s="1">
        <v>3410</v>
      </c>
      <c r="S265" s="1">
        <v>97400</v>
      </c>
      <c r="T265" s="1">
        <v>4840</v>
      </c>
      <c r="U265" s="1">
        <v>1.55</v>
      </c>
      <c r="V265" s="1">
        <v>6.59</v>
      </c>
      <c r="X265" t="str">
        <f t="shared" si="20"/>
        <v>RHS 500x300x20^</v>
      </c>
      <c r="Y265">
        <f t="shared" si="21"/>
        <v>0.5</v>
      </c>
      <c r="Z265">
        <f t="shared" si="22"/>
        <v>0.3</v>
      </c>
      <c r="AA265">
        <f t="shared" si="23"/>
        <v>0.02</v>
      </c>
      <c r="AB265">
        <f t="shared" si="24"/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1"/>
  <sheetViews>
    <sheetView topLeftCell="G1" workbookViewId="0">
      <selection activeCell="R6" sqref="R6"/>
    </sheetView>
  </sheetViews>
  <sheetFormatPr defaultRowHeight="14.4" x14ac:dyDescent="0.3"/>
  <cols>
    <col min="19" max="19" width="18.5546875" customWidth="1"/>
  </cols>
  <sheetData>
    <row r="1" spans="1:23" x14ac:dyDescent="0.3">
      <c r="A1" s="1">
        <v>40</v>
      </c>
      <c r="B1" s="1" t="s">
        <v>0</v>
      </c>
      <c r="C1" s="1">
        <v>40</v>
      </c>
      <c r="D1" s="1" t="s">
        <v>0</v>
      </c>
      <c r="E1" s="1">
        <v>3</v>
      </c>
      <c r="F1" s="1" t="s">
        <v>2</v>
      </c>
      <c r="G1" s="1">
        <v>3.41</v>
      </c>
      <c r="H1" s="1">
        <v>4.34</v>
      </c>
      <c r="I1" s="1">
        <v>10.3</v>
      </c>
      <c r="J1" s="1">
        <v>9.7799999999999994</v>
      </c>
      <c r="K1" s="1">
        <v>1.5</v>
      </c>
      <c r="L1" s="1">
        <v>4.8899999999999997</v>
      </c>
      <c r="M1" s="1">
        <v>5.97</v>
      </c>
      <c r="N1" s="1">
        <v>15.7</v>
      </c>
      <c r="O1" s="1">
        <v>7.1</v>
      </c>
      <c r="P1" s="1">
        <v>0.152</v>
      </c>
      <c r="Q1" s="1">
        <v>44.5</v>
      </c>
      <c r="S1" t="str">
        <f>"SHS " &amp; _xlfn.CONCAT(A1:F1)</f>
        <v>SHS 40x40x3  #</v>
      </c>
      <c r="T1">
        <f>A1/1000</f>
        <v>0.04</v>
      </c>
      <c r="U1">
        <f>C1/1000</f>
        <v>0.04</v>
      </c>
      <c r="V1">
        <f>E1/1000</f>
        <v>3.0000000000000001E-3</v>
      </c>
      <c r="W1">
        <f>E1/1000</f>
        <v>3.0000000000000001E-3</v>
      </c>
    </row>
    <row r="2" spans="1:23" x14ac:dyDescent="0.3">
      <c r="A2" s="1">
        <v>40</v>
      </c>
      <c r="B2" s="1" t="s">
        <v>0</v>
      </c>
      <c r="C2" s="1">
        <v>40</v>
      </c>
      <c r="D2" s="1" t="s">
        <v>0</v>
      </c>
      <c r="E2" s="1">
        <v>3.2</v>
      </c>
      <c r="F2" s="1"/>
      <c r="G2" s="1">
        <v>3.61</v>
      </c>
      <c r="H2" s="1">
        <v>4.5999999999999996</v>
      </c>
      <c r="I2" s="1">
        <v>9.5</v>
      </c>
      <c r="J2" s="1">
        <v>10.199999999999999</v>
      </c>
      <c r="K2" s="1">
        <v>1.49</v>
      </c>
      <c r="L2" s="1">
        <v>5.1100000000000003</v>
      </c>
      <c r="M2" s="1">
        <v>6.28</v>
      </c>
      <c r="N2" s="1">
        <v>16.5</v>
      </c>
      <c r="O2" s="1">
        <v>7.42</v>
      </c>
      <c r="P2" s="1">
        <v>0.152</v>
      </c>
      <c r="Q2" s="1">
        <v>42.1</v>
      </c>
      <c r="S2" t="str">
        <f t="shared" ref="S2:S53" si="0">"SHS " &amp; _xlfn.CONCAT(A2:F2)</f>
        <v>SHS 40x40x3.2</v>
      </c>
      <c r="T2">
        <f t="shared" ref="T2:T53" si="1">A2/1000</f>
        <v>0.04</v>
      </c>
      <c r="U2">
        <f t="shared" ref="U2:U53" si="2">C2/1000</f>
        <v>0.04</v>
      </c>
      <c r="V2">
        <f t="shared" ref="V2:V53" si="3">E2/1000</f>
        <v>3.2000000000000002E-3</v>
      </c>
      <c r="W2">
        <f t="shared" ref="W2:W53" si="4">E2/1000</f>
        <v>3.2000000000000002E-3</v>
      </c>
    </row>
    <row r="3" spans="1:23" x14ac:dyDescent="0.3">
      <c r="A3" s="1">
        <v>40</v>
      </c>
      <c r="B3" s="1" t="s">
        <v>0</v>
      </c>
      <c r="C3" s="1">
        <v>40</v>
      </c>
      <c r="D3" s="1" t="s">
        <v>0</v>
      </c>
      <c r="E3" s="1">
        <v>3.6</v>
      </c>
      <c r="F3" s="1" t="s">
        <v>2</v>
      </c>
      <c r="G3" s="1">
        <v>4.01</v>
      </c>
      <c r="H3" s="1">
        <v>5.0999999999999996</v>
      </c>
      <c r="I3" s="1">
        <v>8.11</v>
      </c>
      <c r="J3" s="1">
        <v>11.1</v>
      </c>
      <c r="K3" s="1">
        <v>1.47</v>
      </c>
      <c r="L3" s="1">
        <v>5.54</v>
      </c>
      <c r="M3" s="1">
        <v>6.88</v>
      </c>
      <c r="N3" s="1">
        <v>18.100000000000001</v>
      </c>
      <c r="O3" s="1">
        <v>8.01</v>
      </c>
      <c r="P3" s="1">
        <v>0.151</v>
      </c>
      <c r="Q3" s="1">
        <v>37.799999999999997</v>
      </c>
      <c r="S3" t="str">
        <f t="shared" si="0"/>
        <v>SHS 40x40x3.6  #</v>
      </c>
      <c r="T3">
        <f t="shared" si="1"/>
        <v>0.04</v>
      </c>
      <c r="U3">
        <f t="shared" si="2"/>
        <v>0.04</v>
      </c>
      <c r="V3">
        <f t="shared" si="3"/>
        <v>3.5999999999999999E-3</v>
      </c>
      <c r="W3">
        <f t="shared" si="4"/>
        <v>3.5999999999999999E-3</v>
      </c>
    </row>
    <row r="4" spans="1:23" x14ac:dyDescent="0.3">
      <c r="A4" s="1">
        <v>40</v>
      </c>
      <c r="B4" s="1" t="s">
        <v>0</v>
      </c>
      <c r="C4" s="1">
        <v>40</v>
      </c>
      <c r="D4" s="1" t="s">
        <v>0</v>
      </c>
      <c r="E4" s="1">
        <v>4</v>
      </c>
      <c r="F4" s="1"/>
      <c r="G4" s="1">
        <v>4.3899999999999997</v>
      </c>
      <c r="H4" s="1">
        <v>5.59</v>
      </c>
      <c r="I4" s="1">
        <v>7</v>
      </c>
      <c r="J4" s="1">
        <v>11.8</v>
      </c>
      <c r="K4" s="1">
        <v>1.45</v>
      </c>
      <c r="L4" s="1">
        <v>5.91</v>
      </c>
      <c r="M4" s="1">
        <v>7.44</v>
      </c>
      <c r="N4" s="1">
        <v>19.5</v>
      </c>
      <c r="O4" s="1">
        <v>8.5399999999999991</v>
      </c>
      <c r="P4" s="1">
        <v>0.15</v>
      </c>
      <c r="Q4" s="1">
        <v>34.200000000000003</v>
      </c>
      <c r="S4" t="str">
        <f t="shared" si="0"/>
        <v>SHS 40x40x4</v>
      </c>
      <c r="T4">
        <f t="shared" si="1"/>
        <v>0.04</v>
      </c>
      <c r="U4">
        <f t="shared" si="2"/>
        <v>0.04</v>
      </c>
      <c r="V4">
        <f t="shared" si="3"/>
        <v>4.0000000000000001E-3</v>
      </c>
      <c r="W4">
        <f t="shared" si="4"/>
        <v>4.0000000000000001E-3</v>
      </c>
    </row>
    <row r="5" spans="1:23" x14ac:dyDescent="0.3">
      <c r="A5" s="1">
        <v>40</v>
      </c>
      <c r="B5" s="1" t="s">
        <v>0</v>
      </c>
      <c r="C5" s="1">
        <v>40</v>
      </c>
      <c r="D5" s="1" t="s">
        <v>0</v>
      </c>
      <c r="E5" s="1">
        <v>5</v>
      </c>
      <c r="F5" s="1"/>
      <c r="G5" s="1">
        <v>5.28</v>
      </c>
      <c r="H5" s="1">
        <v>6.73</v>
      </c>
      <c r="I5" s="1">
        <v>5</v>
      </c>
      <c r="J5" s="1">
        <v>13.4</v>
      </c>
      <c r="K5" s="1">
        <v>1.41</v>
      </c>
      <c r="L5" s="1">
        <v>6.68</v>
      </c>
      <c r="M5" s="1">
        <v>8.66</v>
      </c>
      <c r="N5" s="1">
        <v>22.5</v>
      </c>
      <c r="O5" s="1">
        <v>9.6</v>
      </c>
      <c r="P5" s="1">
        <v>0.14699999999999999</v>
      </c>
      <c r="Q5" s="1">
        <v>27.8</v>
      </c>
      <c r="S5" t="str">
        <f t="shared" si="0"/>
        <v>SHS 40x40x5</v>
      </c>
      <c r="T5">
        <f t="shared" si="1"/>
        <v>0.04</v>
      </c>
      <c r="U5">
        <f t="shared" si="2"/>
        <v>0.04</v>
      </c>
      <c r="V5">
        <f t="shared" si="3"/>
        <v>5.0000000000000001E-3</v>
      </c>
      <c r="W5">
        <f t="shared" si="4"/>
        <v>5.0000000000000001E-3</v>
      </c>
    </row>
    <row r="6" spans="1:23" x14ac:dyDescent="0.3">
      <c r="A6" s="1">
        <v>50</v>
      </c>
      <c r="B6" s="1" t="s">
        <v>0</v>
      </c>
      <c r="C6" s="1">
        <v>50</v>
      </c>
      <c r="D6" s="1" t="s">
        <v>0</v>
      </c>
      <c r="E6" s="1">
        <v>3</v>
      </c>
      <c r="F6" s="1" t="s">
        <v>2</v>
      </c>
      <c r="G6" s="1">
        <v>4.3499999999999996</v>
      </c>
      <c r="H6" s="1">
        <v>5.54</v>
      </c>
      <c r="I6" s="1">
        <v>13.7</v>
      </c>
      <c r="J6" s="1">
        <v>20.2</v>
      </c>
      <c r="K6" s="1">
        <v>1.91</v>
      </c>
      <c r="L6" s="1">
        <v>8.08</v>
      </c>
      <c r="M6" s="1">
        <v>9.6999999999999993</v>
      </c>
      <c r="N6" s="1">
        <v>32.1</v>
      </c>
      <c r="O6" s="1">
        <v>11.8</v>
      </c>
      <c r="P6" s="1">
        <v>0.192</v>
      </c>
      <c r="Q6" s="1">
        <v>44.2</v>
      </c>
      <c r="S6" t="str">
        <f t="shared" si="0"/>
        <v>SHS 50x50x3  #</v>
      </c>
      <c r="T6">
        <f t="shared" si="1"/>
        <v>0.05</v>
      </c>
      <c r="U6">
        <f t="shared" si="2"/>
        <v>0.05</v>
      </c>
      <c r="V6">
        <f t="shared" si="3"/>
        <v>3.0000000000000001E-3</v>
      </c>
      <c r="W6">
        <f t="shared" si="4"/>
        <v>3.0000000000000001E-3</v>
      </c>
    </row>
    <row r="7" spans="1:23" x14ac:dyDescent="0.3">
      <c r="A7" s="1">
        <v>50</v>
      </c>
      <c r="B7" s="1" t="s">
        <v>0</v>
      </c>
      <c r="C7" s="1">
        <v>50</v>
      </c>
      <c r="D7" s="1" t="s">
        <v>0</v>
      </c>
      <c r="E7" s="1">
        <v>3.2</v>
      </c>
      <c r="F7" s="1"/>
      <c r="G7" s="1">
        <v>4.62</v>
      </c>
      <c r="H7" s="1">
        <v>5.88</v>
      </c>
      <c r="I7" s="1">
        <v>12.6</v>
      </c>
      <c r="J7" s="1">
        <v>21.2</v>
      </c>
      <c r="K7" s="1">
        <v>1.9</v>
      </c>
      <c r="L7" s="1">
        <v>8.49</v>
      </c>
      <c r="M7" s="1">
        <v>10.199999999999999</v>
      </c>
      <c r="N7" s="1">
        <v>33.799999999999997</v>
      </c>
      <c r="O7" s="1">
        <v>12.4</v>
      </c>
      <c r="P7" s="1">
        <v>0.192</v>
      </c>
      <c r="Q7" s="1">
        <v>41.7</v>
      </c>
      <c r="S7" t="str">
        <f t="shared" si="0"/>
        <v>SHS 50x50x3.2</v>
      </c>
      <c r="T7">
        <f t="shared" si="1"/>
        <v>0.05</v>
      </c>
      <c r="U7">
        <f t="shared" si="2"/>
        <v>0.05</v>
      </c>
      <c r="V7">
        <f t="shared" si="3"/>
        <v>3.2000000000000002E-3</v>
      </c>
      <c r="W7">
        <f t="shared" si="4"/>
        <v>3.2000000000000002E-3</v>
      </c>
    </row>
    <row r="8" spans="1:23" x14ac:dyDescent="0.3">
      <c r="A8" s="1">
        <v>50</v>
      </c>
      <c r="B8" s="1" t="s">
        <v>0</v>
      </c>
      <c r="C8" s="1">
        <v>50</v>
      </c>
      <c r="D8" s="1" t="s">
        <v>0</v>
      </c>
      <c r="E8" s="1">
        <v>3.6</v>
      </c>
      <c r="F8" s="1" t="s">
        <v>2</v>
      </c>
      <c r="G8" s="1">
        <v>5.14</v>
      </c>
      <c r="H8" s="1">
        <v>6.54</v>
      </c>
      <c r="I8" s="1">
        <v>10.9</v>
      </c>
      <c r="J8" s="1">
        <v>23.2</v>
      </c>
      <c r="K8" s="1">
        <v>1.88</v>
      </c>
      <c r="L8" s="1">
        <v>9.27</v>
      </c>
      <c r="M8" s="1">
        <v>11.3</v>
      </c>
      <c r="N8" s="1">
        <v>37.200000000000003</v>
      </c>
      <c r="O8" s="1">
        <v>13.5</v>
      </c>
      <c r="P8" s="1">
        <v>0.191</v>
      </c>
      <c r="Q8" s="1">
        <v>37.200000000000003</v>
      </c>
      <c r="S8" t="str">
        <f t="shared" si="0"/>
        <v>SHS 50x50x3.6  #</v>
      </c>
      <c r="T8">
        <f t="shared" si="1"/>
        <v>0.05</v>
      </c>
      <c r="U8">
        <f t="shared" si="2"/>
        <v>0.05</v>
      </c>
      <c r="V8">
        <f t="shared" si="3"/>
        <v>3.5999999999999999E-3</v>
      </c>
      <c r="W8">
        <f t="shared" si="4"/>
        <v>3.5999999999999999E-3</v>
      </c>
    </row>
    <row r="9" spans="1:23" x14ac:dyDescent="0.3">
      <c r="A9" s="1">
        <v>50</v>
      </c>
      <c r="B9" s="1" t="s">
        <v>0</v>
      </c>
      <c r="C9" s="1">
        <v>50</v>
      </c>
      <c r="D9" s="1" t="s">
        <v>0</v>
      </c>
      <c r="E9" s="1">
        <v>4</v>
      </c>
      <c r="F9" s="1"/>
      <c r="G9" s="1">
        <v>5.64</v>
      </c>
      <c r="H9" s="1">
        <v>7.19</v>
      </c>
      <c r="I9" s="1">
        <v>9.5</v>
      </c>
      <c r="J9" s="1">
        <v>25</v>
      </c>
      <c r="K9" s="1">
        <v>1.86</v>
      </c>
      <c r="L9" s="1">
        <v>9.99</v>
      </c>
      <c r="M9" s="1">
        <v>12.3</v>
      </c>
      <c r="N9" s="1">
        <v>40.4</v>
      </c>
      <c r="O9" s="1">
        <v>14.5</v>
      </c>
      <c r="P9" s="1">
        <v>0.19</v>
      </c>
      <c r="Q9" s="1">
        <v>33.6</v>
      </c>
      <c r="S9" t="str">
        <f t="shared" si="0"/>
        <v>SHS 50x50x4</v>
      </c>
      <c r="T9">
        <f t="shared" si="1"/>
        <v>0.05</v>
      </c>
      <c r="U9">
        <f t="shared" si="2"/>
        <v>0.05</v>
      </c>
      <c r="V9">
        <f t="shared" si="3"/>
        <v>4.0000000000000001E-3</v>
      </c>
      <c r="W9">
        <f t="shared" si="4"/>
        <v>4.0000000000000001E-3</v>
      </c>
    </row>
    <row r="10" spans="1:23" x14ac:dyDescent="0.3">
      <c r="A10" s="1">
        <v>50</v>
      </c>
      <c r="B10" s="1" t="s">
        <v>0</v>
      </c>
      <c r="C10" s="1">
        <v>50</v>
      </c>
      <c r="D10" s="1" t="s">
        <v>0</v>
      </c>
      <c r="E10" s="1">
        <v>5</v>
      </c>
      <c r="F10" s="1"/>
      <c r="G10" s="1">
        <v>6.85</v>
      </c>
      <c r="H10" s="1">
        <v>8.73</v>
      </c>
      <c r="I10" s="1">
        <v>7</v>
      </c>
      <c r="J10" s="1">
        <v>28.9</v>
      </c>
      <c r="K10" s="1">
        <v>1.82</v>
      </c>
      <c r="L10" s="1">
        <v>11.6</v>
      </c>
      <c r="M10" s="1">
        <v>14.5</v>
      </c>
      <c r="N10" s="1">
        <v>47.6</v>
      </c>
      <c r="O10" s="1">
        <v>16.7</v>
      </c>
      <c r="P10" s="1">
        <v>0.187</v>
      </c>
      <c r="Q10" s="1">
        <v>27.3</v>
      </c>
      <c r="S10" t="str">
        <f t="shared" si="0"/>
        <v>SHS 50x50x5</v>
      </c>
      <c r="T10">
        <f t="shared" si="1"/>
        <v>0.05</v>
      </c>
      <c r="U10">
        <f t="shared" si="2"/>
        <v>0.05</v>
      </c>
      <c r="V10">
        <f t="shared" si="3"/>
        <v>5.0000000000000001E-3</v>
      </c>
      <c r="W10">
        <f t="shared" si="4"/>
        <v>5.0000000000000001E-3</v>
      </c>
    </row>
    <row r="11" spans="1:23" x14ac:dyDescent="0.3">
      <c r="A11" s="1">
        <v>50</v>
      </c>
      <c r="B11" s="1" t="s">
        <v>0</v>
      </c>
      <c r="C11" s="1">
        <v>50</v>
      </c>
      <c r="D11" s="1" t="s">
        <v>0</v>
      </c>
      <c r="E11" s="1">
        <v>6.3</v>
      </c>
      <c r="F11" s="1"/>
      <c r="G11" s="1">
        <v>8.31</v>
      </c>
      <c r="H11" s="1">
        <v>10.6</v>
      </c>
      <c r="I11" s="1">
        <v>4.9400000000000004</v>
      </c>
      <c r="J11" s="1">
        <v>32.799999999999997</v>
      </c>
      <c r="K11" s="1">
        <v>1.76</v>
      </c>
      <c r="L11" s="1">
        <v>13.1</v>
      </c>
      <c r="M11" s="1">
        <v>17</v>
      </c>
      <c r="N11" s="1">
        <v>55.2</v>
      </c>
      <c r="O11" s="1">
        <v>18.8</v>
      </c>
      <c r="P11" s="1">
        <v>0.184</v>
      </c>
      <c r="Q11" s="1">
        <v>22.1</v>
      </c>
      <c r="S11" t="str">
        <f t="shared" si="0"/>
        <v>SHS 50x50x6.3</v>
      </c>
      <c r="T11">
        <f t="shared" si="1"/>
        <v>0.05</v>
      </c>
      <c r="U11">
        <f t="shared" si="2"/>
        <v>0.05</v>
      </c>
      <c r="V11">
        <f t="shared" si="3"/>
        <v>6.3E-3</v>
      </c>
      <c r="W11">
        <f t="shared" si="4"/>
        <v>6.3E-3</v>
      </c>
    </row>
    <row r="12" spans="1:23" x14ac:dyDescent="0.3">
      <c r="A12" s="1">
        <v>50</v>
      </c>
      <c r="B12" s="1" t="s">
        <v>0</v>
      </c>
      <c r="C12" s="1">
        <v>50</v>
      </c>
      <c r="D12" s="1" t="s">
        <v>0</v>
      </c>
      <c r="E12" s="1">
        <v>7.1</v>
      </c>
      <c r="F12" s="1" t="s">
        <v>2</v>
      </c>
      <c r="G12" s="1">
        <v>9.14</v>
      </c>
      <c r="H12" s="1">
        <v>11.6</v>
      </c>
      <c r="I12" s="1">
        <v>4.04</v>
      </c>
      <c r="J12" s="1">
        <v>34.5</v>
      </c>
      <c r="K12" s="1">
        <v>1.72</v>
      </c>
      <c r="L12" s="1">
        <v>13.8</v>
      </c>
      <c r="M12" s="1">
        <v>18.3</v>
      </c>
      <c r="N12" s="1">
        <v>58.9</v>
      </c>
      <c r="O12" s="1">
        <v>19.8</v>
      </c>
      <c r="P12" s="1">
        <v>0.182</v>
      </c>
      <c r="Q12" s="1">
        <v>19.8</v>
      </c>
      <c r="S12" t="str">
        <f t="shared" si="0"/>
        <v>SHS 50x50x7.1  #</v>
      </c>
      <c r="T12">
        <f t="shared" si="1"/>
        <v>0.05</v>
      </c>
      <c r="U12">
        <f t="shared" si="2"/>
        <v>0.05</v>
      </c>
      <c r="V12">
        <f t="shared" si="3"/>
        <v>7.0999999999999995E-3</v>
      </c>
      <c r="W12">
        <f t="shared" si="4"/>
        <v>7.0999999999999995E-3</v>
      </c>
    </row>
    <row r="13" spans="1:23" x14ac:dyDescent="0.3">
      <c r="A13" s="1">
        <v>50</v>
      </c>
      <c r="B13" s="1" t="s">
        <v>0</v>
      </c>
      <c r="C13" s="1">
        <v>50</v>
      </c>
      <c r="D13" s="1" t="s">
        <v>0</v>
      </c>
      <c r="E13" s="1">
        <v>8</v>
      </c>
      <c r="F13" s="1" t="s">
        <v>2</v>
      </c>
      <c r="G13" s="1">
        <v>10</v>
      </c>
      <c r="H13" s="1">
        <v>12.8</v>
      </c>
      <c r="I13" s="1">
        <v>3.25</v>
      </c>
      <c r="J13" s="1">
        <v>36</v>
      </c>
      <c r="K13" s="1">
        <v>1.68</v>
      </c>
      <c r="L13" s="1">
        <v>14.4</v>
      </c>
      <c r="M13" s="1">
        <v>19.5</v>
      </c>
      <c r="N13" s="1">
        <v>62.3</v>
      </c>
      <c r="O13" s="1">
        <v>20.6</v>
      </c>
      <c r="P13" s="1">
        <v>0.17899999999999999</v>
      </c>
      <c r="Q13" s="1">
        <v>17.899999999999999</v>
      </c>
      <c r="S13" t="str">
        <f t="shared" si="0"/>
        <v>SHS 50x50x8  #</v>
      </c>
      <c r="T13">
        <f t="shared" si="1"/>
        <v>0.05</v>
      </c>
      <c r="U13">
        <f t="shared" si="2"/>
        <v>0.05</v>
      </c>
      <c r="V13">
        <f t="shared" si="3"/>
        <v>8.0000000000000002E-3</v>
      </c>
      <c r="W13">
        <f t="shared" si="4"/>
        <v>8.0000000000000002E-3</v>
      </c>
    </row>
    <row r="14" spans="1:23" x14ac:dyDescent="0.3">
      <c r="A14" s="1">
        <v>60</v>
      </c>
      <c r="B14" s="1" t="s">
        <v>0</v>
      </c>
      <c r="C14" s="1">
        <v>60</v>
      </c>
      <c r="D14" s="1" t="s">
        <v>0</v>
      </c>
      <c r="E14" s="1">
        <v>3</v>
      </c>
      <c r="F14" s="1" t="s">
        <v>2</v>
      </c>
      <c r="G14" s="1">
        <v>5.29</v>
      </c>
      <c r="H14" s="1">
        <v>6.74</v>
      </c>
      <c r="I14" s="1">
        <v>17</v>
      </c>
      <c r="J14" s="1">
        <v>36.200000000000003</v>
      </c>
      <c r="K14" s="1">
        <v>2.3199999999999998</v>
      </c>
      <c r="L14" s="1">
        <v>12.1</v>
      </c>
      <c r="M14" s="1">
        <v>14.3</v>
      </c>
      <c r="N14" s="1">
        <v>56.9</v>
      </c>
      <c r="O14" s="1">
        <v>17.7</v>
      </c>
      <c r="P14" s="1">
        <v>0.23200000000000001</v>
      </c>
      <c r="Q14" s="1">
        <v>43.8</v>
      </c>
      <c r="S14" t="str">
        <f t="shared" si="0"/>
        <v>SHS 60x60x3  #</v>
      </c>
      <c r="T14">
        <f t="shared" si="1"/>
        <v>0.06</v>
      </c>
      <c r="U14">
        <f t="shared" si="2"/>
        <v>0.06</v>
      </c>
      <c r="V14">
        <f t="shared" si="3"/>
        <v>3.0000000000000001E-3</v>
      </c>
      <c r="W14">
        <f t="shared" si="4"/>
        <v>3.0000000000000001E-3</v>
      </c>
    </row>
    <row r="15" spans="1:23" x14ac:dyDescent="0.3">
      <c r="A15" s="1">
        <v>60</v>
      </c>
      <c r="B15" s="1" t="s">
        <v>0</v>
      </c>
      <c r="C15" s="1">
        <v>60</v>
      </c>
      <c r="D15" s="1" t="s">
        <v>0</v>
      </c>
      <c r="E15" s="1">
        <v>3.2</v>
      </c>
      <c r="F15" s="1"/>
      <c r="G15" s="1">
        <v>5.62</v>
      </c>
      <c r="H15" s="1">
        <v>7.16</v>
      </c>
      <c r="I15" s="1">
        <v>15.7</v>
      </c>
      <c r="J15" s="1">
        <v>38.200000000000003</v>
      </c>
      <c r="K15" s="1">
        <v>2.31</v>
      </c>
      <c r="L15" s="1">
        <v>12.7</v>
      </c>
      <c r="M15" s="1">
        <v>15.2</v>
      </c>
      <c r="N15" s="1">
        <v>60.2</v>
      </c>
      <c r="O15" s="1">
        <v>18.600000000000001</v>
      </c>
      <c r="P15" s="1">
        <v>0.23200000000000001</v>
      </c>
      <c r="Q15" s="1">
        <v>41.3</v>
      </c>
      <c r="S15" t="str">
        <f t="shared" si="0"/>
        <v>SHS 60x60x3.2</v>
      </c>
      <c r="T15">
        <f t="shared" si="1"/>
        <v>0.06</v>
      </c>
      <c r="U15">
        <f t="shared" si="2"/>
        <v>0.06</v>
      </c>
      <c r="V15">
        <f t="shared" si="3"/>
        <v>3.2000000000000002E-3</v>
      </c>
      <c r="W15">
        <f t="shared" si="4"/>
        <v>3.2000000000000002E-3</v>
      </c>
    </row>
    <row r="16" spans="1:23" x14ac:dyDescent="0.3">
      <c r="A16" s="1">
        <v>60</v>
      </c>
      <c r="B16" s="1" t="s">
        <v>0</v>
      </c>
      <c r="C16" s="1">
        <v>60</v>
      </c>
      <c r="D16" s="1" t="s">
        <v>0</v>
      </c>
      <c r="E16" s="1">
        <v>3.6</v>
      </c>
      <c r="F16" s="1" t="s">
        <v>2</v>
      </c>
      <c r="G16" s="1">
        <v>6.27</v>
      </c>
      <c r="H16" s="1">
        <v>7.98</v>
      </c>
      <c r="I16" s="1">
        <v>13.7</v>
      </c>
      <c r="J16" s="1">
        <v>41.9</v>
      </c>
      <c r="K16" s="1">
        <v>2.29</v>
      </c>
      <c r="L16" s="1">
        <v>14</v>
      </c>
      <c r="M16" s="1">
        <v>16.8</v>
      </c>
      <c r="N16" s="1">
        <v>66.5</v>
      </c>
      <c r="O16" s="1">
        <v>20.399999999999999</v>
      </c>
      <c r="P16" s="1">
        <v>0.23100000000000001</v>
      </c>
      <c r="Q16" s="1">
        <v>37</v>
      </c>
      <c r="S16" t="str">
        <f t="shared" si="0"/>
        <v>SHS 60x60x3.6  #</v>
      </c>
      <c r="T16">
        <f t="shared" si="1"/>
        <v>0.06</v>
      </c>
      <c r="U16">
        <f t="shared" si="2"/>
        <v>0.06</v>
      </c>
      <c r="V16">
        <f t="shared" si="3"/>
        <v>3.5999999999999999E-3</v>
      </c>
      <c r="W16">
        <f t="shared" si="4"/>
        <v>3.5999999999999999E-3</v>
      </c>
    </row>
    <row r="17" spans="1:23" x14ac:dyDescent="0.3">
      <c r="A17" s="1">
        <v>60</v>
      </c>
      <c r="B17" s="1" t="s">
        <v>0</v>
      </c>
      <c r="C17" s="1">
        <v>60</v>
      </c>
      <c r="D17" s="1" t="s">
        <v>0</v>
      </c>
      <c r="E17" s="1">
        <v>4</v>
      </c>
      <c r="F17" s="1"/>
      <c r="G17" s="1">
        <v>6.9</v>
      </c>
      <c r="H17" s="1">
        <v>8.7899999999999991</v>
      </c>
      <c r="I17" s="1">
        <v>12</v>
      </c>
      <c r="J17" s="1">
        <v>45.4</v>
      </c>
      <c r="K17" s="1">
        <v>2.27</v>
      </c>
      <c r="L17" s="1">
        <v>15.1</v>
      </c>
      <c r="M17" s="1">
        <v>18.3</v>
      </c>
      <c r="N17" s="1">
        <v>72.5</v>
      </c>
      <c r="O17" s="1">
        <v>22</v>
      </c>
      <c r="P17" s="1">
        <v>0.23</v>
      </c>
      <c r="Q17" s="1">
        <v>33.4</v>
      </c>
      <c r="S17" t="str">
        <f t="shared" si="0"/>
        <v>SHS 60x60x4</v>
      </c>
      <c r="T17">
        <f t="shared" si="1"/>
        <v>0.06</v>
      </c>
      <c r="U17">
        <f t="shared" si="2"/>
        <v>0.06</v>
      </c>
      <c r="V17">
        <f t="shared" si="3"/>
        <v>4.0000000000000001E-3</v>
      </c>
      <c r="W17">
        <f t="shared" si="4"/>
        <v>4.0000000000000001E-3</v>
      </c>
    </row>
    <row r="18" spans="1:23" x14ac:dyDescent="0.3">
      <c r="A18" s="1">
        <v>60</v>
      </c>
      <c r="B18" s="1" t="s">
        <v>0</v>
      </c>
      <c r="C18" s="1">
        <v>60</v>
      </c>
      <c r="D18" s="1" t="s">
        <v>0</v>
      </c>
      <c r="E18" s="1">
        <v>5</v>
      </c>
      <c r="F18" s="1"/>
      <c r="G18" s="1">
        <v>8.42</v>
      </c>
      <c r="H18" s="1">
        <v>10.7</v>
      </c>
      <c r="I18" s="1">
        <v>9</v>
      </c>
      <c r="J18" s="1">
        <v>53.3</v>
      </c>
      <c r="K18" s="1">
        <v>2.23</v>
      </c>
      <c r="L18" s="1">
        <v>17.8</v>
      </c>
      <c r="M18" s="1">
        <v>21.9</v>
      </c>
      <c r="N18" s="1">
        <v>86.4</v>
      </c>
      <c r="O18" s="1">
        <v>25.7</v>
      </c>
      <c r="P18" s="1">
        <v>0.22700000000000001</v>
      </c>
      <c r="Q18" s="1">
        <v>27</v>
      </c>
      <c r="S18" t="str">
        <f t="shared" si="0"/>
        <v>SHS 60x60x5</v>
      </c>
      <c r="T18">
        <f t="shared" si="1"/>
        <v>0.06</v>
      </c>
      <c r="U18">
        <f t="shared" si="2"/>
        <v>0.06</v>
      </c>
      <c r="V18">
        <f t="shared" si="3"/>
        <v>5.0000000000000001E-3</v>
      </c>
      <c r="W18">
        <f t="shared" si="4"/>
        <v>5.0000000000000001E-3</v>
      </c>
    </row>
    <row r="19" spans="1:23" x14ac:dyDescent="0.3">
      <c r="A19" s="1">
        <v>60</v>
      </c>
      <c r="B19" s="1" t="s">
        <v>0</v>
      </c>
      <c r="C19" s="1">
        <v>60</v>
      </c>
      <c r="D19" s="1" t="s">
        <v>0</v>
      </c>
      <c r="E19" s="1">
        <v>6.3</v>
      </c>
      <c r="F19" s="1"/>
      <c r="G19" s="1">
        <v>10.3</v>
      </c>
      <c r="H19" s="1">
        <v>13.1</v>
      </c>
      <c r="I19" s="1">
        <v>6.52</v>
      </c>
      <c r="J19" s="1">
        <v>61.6</v>
      </c>
      <c r="K19" s="1">
        <v>2.17</v>
      </c>
      <c r="L19" s="1">
        <v>20.5</v>
      </c>
      <c r="M19" s="1">
        <v>26</v>
      </c>
      <c r="N19" s="1">
        <v>102</v>
      </c>
      <c r="O19" s="1">
        <v>29.6</v>
      </c>
      <c r="P19" s="1">
        <v>0.224</v>
      </c>
      <c r="Q19" s="1">
        <v>21.8</v>
      </c>
      <c r="S19" t="str">
        <f t="shared" si="0"/>
        <v>SHS 60x60x6.3</v>
      </c>
      <c r="T19">
        <f t="shared" si="1"/>
        <v>0.06</v>
      </c>
      <c r="U19">
        <f t="shared" si="2"/>
        <v>0.06</v>
      </c>
      <c r="V19">
        <f t="shared" si="3"/>
        <v>6.3E-3</v>
      </c>
      <c r="W19">
        <f t="shared" si="4"/>
        <v>6.3E-3</v>
      </c>
    </row>
    <row r="20" spans="1:23" x14ac:dyDescent="0.3">
      <c r="A20" s="1">
        <v>60</v>
      </c>
      <c r="B20" s="1" t="s">
        <v>0</v>
      </c>
      <c r="C20" s="1">
        <v>60</v>
      </c>
      <c r="D20" s="1" t="s">
        <v>0</v>
      </c>
      <c r="E20" s="1">
        <v>7.1</v>
      </c>
      <c r="F20" s="1" t="s">
        <v>2</v>
      </c>
      <c r="G20" s="1">
        <v>11.4</v>
      </c>
      <c r="H20" s="1">
        <v>14.5</v>
      </c>
      <c r="I20" s="1">
        <v>5.45</v>
      </c>
      <c r="J20" s="1">
        <v>65.8</v>
      </c>
      <c r="K20" s="1">
        <v>2.13</v>
      </c>
      <c r="L20" s="1">
        <v>21.9</v>
      </c>
      <c r="M20" s="1">
        <v>28.2</v>
      </c>
      <c r="N20" s="1">
        <v>110</v>
      </c>
      <c r="O20" s="1">
        <v>31.6</v>
      </c>
      <c r="P20" s="1">
        <v>0.222</v>
      </c>
      <c r="Q20" s="1">
        <v>19.5</v>
      </c>
      <c r="S20" t="str">
        <f t="shared" si="0"/>
        <v>SHS 60x60x7.1  #</v>
      </c>
      <c r="T20">
        <f t="shared" si="1"/>
        <v>0.06</v>
      </c>
      <c r="U20">
        <f t="shared" si="2"/>
        <v>0.06</v>
      </c>
      <c r="V20">
        <f t="shared" si="3"/>
        <v>7.0999999999999995E-3</v>
      </c>
      <c r="W20">
        <f t="shared" si="4"/>
        <v>7.0999999999999995E-3</v>
      </c>
    </row>
    <row r="21" spans="1:23" x14ac:dyDescent="0.3">
      <c r="A21" s="1">
        <v>60</v>
      </c>
      <c r="B21" s="1" t="s">
        <v>0</v>
      </c>
      <c r="C21" s="1">
        <v>60</v>
      </c>
      <c r="D21" s="1" t="s">
        <v>0</v>
      </c>
      <c r="E21" s="1">
        <v>8</v>
      </c>
      <c r="F21" s="1"/>
      <c r="G21" s="1">
        <v>12.5</v>
      </c>
      <c r="H21" s="1">
        <v>16</v>
      </c>
      <c r="I21" s="1">
        <v>4.5</v>
      </c>
      <c r="J21" s="1">
        <v>69.7</v>
      </c>
      <c r="K21" s="1">
        <v>2.09</v>
      </c>
      <c r="L21" s="1">
        <v>23.2</v>
      </c>
      <c r="M21" s="1">
        <v>30.4</v>
      </c>
      <c r="N21" s="1">
        <v>118</v>
      </c>
      <c r="O21" s="1">
        <v>33.4</v>
      </c>
      <c r="P21" s="1">
        <v>0.219</v>
      </c>
      <c r="Q21" s="1">
        <v>17.5</v>
      </c>
      <c r="S21" t="str">
        <f t="shared" si="0"/>
        <v>SHS 60x60x8</v>
      </c>
      <c r="T21">
        <f t="shared" si="1"/>
        <v>0.06</v>
      </c>
      <c r="U21">
        <f t="shared" si="2"/>
        <v>0.06</v>
      </c>
      <c r="V21">
        <f t="shared" si="3"/>
        <v>8.0000000000000002E-3</v>
      </c>
      <c r="W21">
        <f t="shared" si="4"/>
        <v>8.0000000000000002E-3</v>
      </c>
    </row>
    <row r="22" spans="1:23" x14ac:dyDescent="0.3">
      <c r="A22" s="1">
        <v>70</v>
      </c>
      <c r="B22" s="1" t="s">
        <v>0</v>
      </c>
      <c r="C22" s="1">
        <v>70</v>
      </c>
      <c r="D22" s="1" t="s">
        <v>0</v>
      </c>
      <c r="E22" s="1">
        <v>3</v>
      </c>
      <c r="F22" s="1" t="s">
        <v>2</v>
      </c>
      <c r="G22" s="1">
        <v>6.24</v>
      </c>
      <c r="H22" s="1">
        <v>7.94</v>
      </c>
      <c r="I22" s="1">
        <v>20.3</v>
      </c>
      <c r="J22" s="1">
        <v>59</v>
      </c>
      <c r="K22" s="1">
        <v>2.73</v>
      </c>
      <c r="L22" s="1">
        <v>16.899999999999999</v>
      </c>
      <c r="M22" s="1">
        <v>19.899999999999999</v>
      </c>
      <c r="N22" s="1">
        <v>92.2</v>
      </c>
      <c r="O22" s="1">
        <v>24.8</v>
      </c>
      <c r="P22" s="1">
        <v>0.27200000000000002</v>
      </c>
      <c r="Q22" s="1">
        <v>43.5</v>
      </c>
      <c r="S22" t="str">
        <f t="shared" si="0"/>
        <v>SHS 70x70x3  #</v>
      </c>
      <c r="T22">
        <f t="shared" si="1"/>
        <v>7.0000000000000007E-2</v>
      </c>
      <c r="U22">
        <f t="shared" si="2"/>
        <v>7.0000000000000007E-2</v>
      </c>
      <c r="V22">
        <f t="shared" si="3"/>
        <v>3.0000000000000001E-3</v>
      </c>
      <c r="W22">
        <f t="shared" si="4"/>
        <v>3.0000000000000001E-3</v>
      </c>
    </row>
    <row r="23" spans="1:23" x14ac:dyDescent="0.3">
      <c r="A23" s="1">
        <v>70</v>
      </c>
      <c r="B23" s="1" t="s">
        <v>0</v>
      </c>
      <c r="C23" s="1">
        <v>70</v>
      </c>
      <c r="D23" s="1" t="s">
        <v>0</v>
      </c>
      <c r="E23" s="1">
        <v>3.2</v>
      </c>
      <c r="F23" s="1"/>
      <c r="G23" s="1">
        <v>6.63</v>
      </c>
      <c r="H23" s="1">
        <v>8.44</v>
      </c>
      <c r="I23" s="1">
        <v>18.899999999999999</v>
      </c>
      <c r="J23" s="1">
        <v>62.3</v>
      </c>
      <c r="K23" s="1">
        <v>2.72</v>
      </c>
      <c r="L23" s="1">
        <v>17.8</v>
      </c>
      <c r="M23" s="1">
        <v>21</v>
      </c>
      <c r="N23" s="1">
        <v>97.6</v>
      </c>
      <c r="O23" s="1">
        <v>26.1</v>
      </c>
      <c r="P23" s="1">
        <v>0.27200000000000002</v>
      </c>
      <c r="Q23" s="1">
        <v>41.1</v>
      </c>
      <c r="S23" t="str">
        <f t="shared" si="0"/>
        <v>SHS 70x70x3.2</v>
      </c>
      <c r="T23">
        <f t="shared" si="1"/>
        <v>7.0000000000000007E-2</v>
      </c>
      <c r="U23">
        <f t="shared" si="2"/>
        <v>7.0000000000000007E-2</v>
      </c>
      <c r="V23">
        <f t="shared" si="3"/>
        <v>3.2000000000000002E-3</v>
      </c>
      <c r="W23">
        <f t="shared" si="4"/>
        <v>3.2000000000000002E-3</v>
      </c>
    </row>
    <row r="24" spans="1:23" x14ac:dyDescent="0.3">
      <c r="A24" s="1">
        <v>70</v>
      </c>
      <c r="B24" s="1" t="s">
        <v>0</v>
      </c>
      <c r="C24" s="1">
        <v>70</v>
      </c>
      <c r="D24" s="1" t="s">
        <v>0</v>
      </c>
      <c r="E24" s="1">
        <v>3.6</v>
      </c>
      <c r="F24" s="1" t="s">
        <v>2</v>
      </c>
      <c r="G24" s="1">
        <v>7.4</v>
      </c>
      <c r="H24" s="1">
        <v>9.42</v>
      </c>
      <c r="I24" s="1">
        <v>16.399999999999999</v>
      </c>
      <c r="J24" s="1">
        <v>68.599999999999994</v>
      </c>
      <c r="K24" s="1">
        <v>2.7</v>
      </c>
      <c r="L24" s="1">
        <v>19.600000000000001</v>
      </c>
      <c r="M24" s="1">
        <v>23.3</v>
      </c>
      <c r="N24" s="1">
        <v>108</v>
      </c>
      <c r="O24" s="1">
        <v>28.7</v>
      </c>
      <c r="P24" s="1">
        <v>0.27100000000000002</v>
      </c>
      <c r="Q24" s="1">
        <v>36.6</v>
      </c>
      <c r="S24" t="str">
        <f t="shared" si="0"/>
        <v>SHS 70x70x3.6  #</v>
      </c>
      <c r="T24">
        <f t="shared" si="1"/>
        <v>7.0000000000000007E-2</v>
      </c>
      <c r="U24">
        <f t="shared" si="2"/>
        <v>7.0000000000000007E-2</v>
      </c>
      <c r="V24">
        <f t="shared" si="3"/>
        <v>3.5999999999999999E-3</v>
      </c>
      <c r="W24">
        <f t="shared" si="4"/>
        <v>3.5999999999999999E-3</v>
      </c>
    </row>
    <row r="25" spans="1:23" x14ac:dyDescent="0.3">
      <c r="A25" s="1">
        <v>70</v>
      </c>
      <c r="B25" s="1" t="s">
        <v>0</v>
      </c>
      <c r="C25" s="1">
        <v>70</v>
      </c>
      <c r="D25" s="1" t="s">
        <v>0</v>
      </c>
      <c r="E25" s="1">
        <v>4</v>
      </c>
      <c r="F25" s="1"/>
      <c r="G25" s="1">
        <v>8.15</v>
      </c>
      <c r="H25" s="1">
        <v>10.4</v>
      </c>
      <c r="I25" s="1">
        <v>14.5</v>
      </c>
      <c r="J25" s="1">
        <v>74.7</v>
      </c>
      <c r="K25" s="1">
        <v>2.68</v>
      </c>
      <c r="L25" s="1">
        <v>21.3</v>
      </c>
      <c r="M25" s="1">
        <v>25.5</v>
      </c>
      <c r="N25" s="1">
        <v>118</v>
      </c>
      <c r="O25" s="1">
        <v>31.2</v>
      </c>
      <c r="P25" s="1">
        <v>0.27</v>
      </c>
      <c r="Q25" s="1">
        <v>33.200000000000003</v>
      </c>
      <c r="S25" t="str">
        <f t="shared" si="0"/>
        <v>SHS 70x70x4</v>
      </c>
      <c r="T25">
        <f t="shared" si="1"/>
        <v>7.0000000000000007E-2</v>
      </c>
      <c r="U25">
        <f t="shared" si="2"/>
        <v>7.0000000000000007E-2</v>
      </c>
      <c r="V25">
        <f t="shared" si="3"/>
        <v>4.0000000000000001E-3</v>
      </c>
      <c r="W25">
        <f t="shared" si="4"/>
        <v>4.0000000000000001E-3</v>
      </c>
    </row>
    <row r="26" spans="1:23" x14ac:dyDescent="0.3">
      <c r="A26" s="1">
        <v>70</v>
      </c>
      <c r="B26" s="1" t="s">
        <v>0</v>
      </c>
      <c r="C26" s="1">
        <v>70</v>
      </c>
      <c r="D26" s="1" t="s">
        <v>0</v>
      </c>
      <c r="E26" s="1">
        <v>5</v>
      </c>
      <c r="F26" s="1"/>
      <c r="G26" s="1">
        <v>9.99</v>
      </c>
      <c r="H26" s="1">
        <v>12.7</v>
      </c>
      <c r="I26" s="1">
        <v>11</v>
      </c>
      <c r="J26" s="1">
        <v>88.5</v>
      </c>
      <c r="K26" s="1">
        <v>2.64</v>
      </c>
      <c r="L26" s="1">
        <v>25.3</v>
      </c>
      <c r="M26" s="1">
        <v>30.8</v>
      </c>
      <c r="N26" s="1">
        <v>142</v>
      </c>
      <c r="O26" s="1">
        <v>36.799999999999997</v>
      </c>
      <c r="P26" s="1">
        <v>0.26700000000000002</v>
      </c>
      <c r="Q26" s="1">
        <v>26.7</v>
      </c>
      <c r="S26" t="str">
        <f t="shared" si="0"/>
        <v>SHS 70x70x5</v>
      </c>
      <c r="T26">
        <f t="shared" si="1"/>
        <v>7.0000000000000007E-2</v>
      </c>
      <c r="U26">
        <f t="shared" si="2"/>
        <v>7.0000000000000007E-2</v>
      </c>
      <c r="V26">
        <f t="shared" si="3"/>
        <v>5.0000000000000001E-3</v>
      </c>
      <c r="W26">
        <f t="shared" si="4"/>
        <v>5.0000000000000001E-3</v>
      </c>
    </row>
    <row r="27" spans="1:23" x14ac:dyDescent="0.3">
      <c r="A27" s="1">
        <v>70</v>
      </c>
      <c r="B27" s="1" t="s">
        <v>0</v>
      </c>
      <c r="C27" s="1">
        <v>70</v>
      </c>
      <c r="D27" s="1" t="s">
        <v>0</v>
      </c>
      <c r="E27" s="1">
        <v>6.3</v>
      </c>
      <c r="F27" s="1"/>
      <c r="G27" s="1">
        <v>12.3</v>
      </c>
      <c r="H27" s="1">
        <v>15.6</v>
      </c>
      <c r="I27" s="1">
        <v>8.11</v>
      </c>
      <c r="J27" s="1">
        <v>104</v>
      </c>
      <c r="K27" s="1">
        <v>2.58</v>
      </c>
      <c r="L27" s="1">
        <v>29.7</v>
      </c>
      <c r="M27" s="1">
        <v>36.9</v>
      </c>
      <c r="N27" s="1">
        <v>169</v>
      </c>
      <c r="O27" s="1">
        <v>42.9</v>
      </c>
      <c r="P27" s="1">
        <v>0.26400000000000001</v>
      </c>
      <c r="Q27" s="1">
        <v>21.5</v>
      </c>
      <c r="S27" t="str">
        <f t="shared" si="0"/>
        <v>SHS 70x70x6.3</v>
      </c>
      <c r="T27">
        <f t="shared" si="1"/>
        <v>7.0000000000000007E-2</v>
      </c>
      <c r="U27">
        <f t="shared" si="2"/>
        <v>7.0000000000000007E-2</v>
      </c>
      <c r="V27">
        <f t="shared" si="3"/>
        <v>6.3E-3</v>
      </c>
      <c r="W27">
        <f t="shared" si="4"/>
        <v>6.3E-3</v>
      </c>
    </row>
    <row r="28" spans="1:23" x14ac:dyDescent="0.3">
      <c r="A28" s="1">
        <v>70</v>
      </c>
      <c r="B28" s="1" t="s">
        <v>0</v>
      </c>
      <c r="C28" s="1">
        <v>70</v>
      </c>
      <c r="D28" s="1" t="s">
        <v>0</v>
      </c>
      <c r="E28" s="1">
        <v>7.1</v>
      </c>
      <c r="F28" s="1" t="s">
        <v>2</v>
      </c>
      <c r="G28" s="1">
        <v>13.6</v>
      </c>
      <c r="H28" s="1">
        <v>17.3</v>
      </c>
      <c r="I28" s="1">
        <v>6.86</v>
      </c>
      <c r="J28" s="1">
        <v>112</v>
      </c>
      <c r="K28" s="1">
        <v>2.54</v>
      </c>
      <c r="L28" s="1">
        <v>32</v>
      </c>
      <c r="M28" s="1">
        <v>40.299999999999997</v>
      </c>
      <c r="N28" s="1">
        <v>185</v>
      </c>
      <c r="O28" s="1">
        <v>46.1</v>
      </c>
      <c r="P28" s="1">
        <v>0.26200000000000001</v>
      </c>
      <c r="Q28" s="1">
        <v>19.3</v>
      </c>
      <c r="S28" t="str">
        <f t="shared" si="0"/>
        <v>SHS 70x70x7.1  #</v>
      </c>
      <c r="T28">
        <f t="shared" si="1"/>
        <v>7.0000000000000007E-2</v>
      </c>
      <c r="U28">
        <f t="shared" si="2"/>
        <v>7.0000000000000007E-2</v>
      </c>
      <c r="V28">
        <f t="shared" si="3"/>
        <v>7.0999999999999995E-3</v>
      </c>
      <c r="W28">
        <f t="shared" si="4"/>
        <v>7.0999999999999995E-3</v>
      </c>
    </row>
    <row r="29" spans="1:23" x14ac:dyDescent="0.3">
      <c r="A29" s="1">
        <v>70</v>
      </c>
      <c r="B29" s="1" t="s">
        <v>0</v>
      </c>
      <c r="C29" s="1">
        <v>70</v>
      </c>
      <c r="D29" s="1" t="s">
        <v>0</v>
      </c>
      <c r="E29" s="1">
        <v>8</v>
      </c>
      <c r="F29" s="1"/>
      <c r="G29" s="1">
        <v>15</v>
      </c>
      <c r="H29" s="1">
        <v>19.2</v>
      </c>
      <c r="I29" s="1">
        <v>5.75</v>
      </c>
      <c r="J29" s="1">
        <v>120</v>
      </c>
      <c r="K29" s="1">
        <v>2.5</v>
      </c>
      <c r="L29" s="1">
        <v>34.200000000000003</v>
      </c>
      <c r="M29" s="1">
        <v>43.8</v>
      </c>
      <c r="N29" s="1">
        <v>200</v>
      </c>
      <c r="O29" s="1">
        <v>49.2</v>
      </c>
      <c r="P29" s="1">
        <v>0.25900000000000001</v>
      </c>
      <c r="Q29" s="1">
        <v>17.2</v>
      </c>
      <c r="S29" t="str">
        <f t="shared" si="0"/>
        <v>SHS 70x70x8</v>
      </c>
      <c r="T29">
        <f t="shared" si="1"/>
        <v>7.0000000000000007E-2</v>
      </c>
      <c r="U29">
        <f t="shared" si="2"/>
        <v>7.0000000000000007E-2</v>
      </c>
      <c r="V29">
        <f t="shared" si="3"/>
        <v>8.0000000000000002E-3</v>
      </c>
      <c r="W29">
        <f t="shared" si="4"/>
        <v>8.0000000000000002E-3</v>
      </c>
    </row>
    <row r="30" spans="1:23" x14ac:dyDescent="0.3">
      <c r="A30" s="1">
        <v>70</v>
      </c>
      <c r="B30" s="1" t="s">
        <v>0</v>
      </c>
      <c r="C30" s="1">
        <v>70</v>
      </c>
      <c r="D30" s="1" t="s">
        <v>0</v>
      </c>
      <c r="E30" s="1">
        <v>8.8000000000000007</v>
      </c>
      <c r="F30" s="1" t="s">
        <v>2</v>
      </c>
      <c r="G30" s="1">
        <v>16.3</v>
      </c>
      <c r="H30" s="1">
        <v>20.7</v>
      </c>
      <c r="I30" s="1">
        <v>4.95</v>
      </c>
      <c r="J30" s="1">
        <v>126</v>
      </c>
      <c r="K30" s="1">
        <v>2.46</v>
      </c>
      <c r="L30" s="1">
        <v>35.9</v>
      </c>
      <c r="M30" s="1">
        <v>46.6</v>
      </c>
      <c r="N30" s="1">
        <v>212</v>
      </c>
      <c r="O30" s="1">
        <v>51.6</v>
      </c>
      <c r="P30" s="1">
        <v>0.25700000000000001</v>
      </c>
      <c r="Q30" s="1">
        <v>15.8</v>
      </c>
      <c r="S30" t="str">
        <f t="shared" si="0"/>
        <v>SHS 70x70x8.8  #</v>
      </c>
      <c r="T30">
        <f t="shared" si="1"/>
        <v>7.0000000000000007E-2</v>
      </c>
      <c r="U30">
        <f t="shared" si="2"/>
        <v>7.0000000000000007E-2</v>
      </c>
      <c r="V30">
        <f t="shared" si="3"/>
        <v>8.8000000000000005E-3</v>
      </c>
      <c r="W30">
        <f t="shared" si="4"/>
        <v>8.8000000000000005E-3</v>
      </c>
    </row>
    <row r="31" spans="1:23" x14ac:dyDescent="0.3">
      <c r="A31" s="1">
        <v>80</v>
      </c>
      <c r="B31" s="1" t="s">
        <v>0</v>
      </c>
      <c r="C31" s="1">
        <v>80</v>
      </c>
      <c r="D31" s="1" t="s">
        <v>0</v>
      </c>
      <c r="E31" s="1">
        <v>3</v>
      </c>
      <c r="F31" s="1" t="s">
        <v>2</v>
      </c>
      <c r="G31" s="1">
        <v>7.18</v>
      </c>
      <c r="H31" s="1">
        <v>9.14</v>
      </c>
      <c r="I31" s="1">
        <v>23.7</v>
      </c>
      <c r="J31" s="1">
        <v>89.8</v>
      </c>
      <c r="K31" s="1">
        <v>3.13</v>
      </c>
      <c r="L31" s="1">
        <v>22.5</v>
      </c>
      <c r="M31" s="1">
        <v>26.3</v>
      </c>
      <c r="N31" s="1">
        <v>140</v>
      </c>
      <c r="O31" s="1">
        <v>33</v>
      </c>
      <c r="P31" s="1">
        <v>0.312</v>
      </c>
      <c r="Q31" s="1">
        <v>43.4</v>
      </c>
      <c r="S31" t="str">
        <f t="shared" si="0"/>
        <v>SHS 80x80x3  #</v>
      </c>
      <c r="T31">
        <f t="shared" si="1"/>
        <v>0.08</v>
      </c>
      <c r="U31">
        <f t="shared" si="2"/>
        <v>0.08</v>
      </c>
      <c r="V31">
        <f t="shared" si="3"/>
        <v>3.0000000000000001E-3</v>
      </c>
      <c r="W31">
        <f t="shared" si="4"/>
        <v>3.0000000000000001E-3</v>
      </c>
    </row>
    <row r="32" spans="1:23" x14ac:dyDescent="0.3">
      <c r="A32" s="1">
        <v>80</v>
      </c>
      <c r="B32" s="1" t="s">
        <v>0</v>
      </c>
      <c r="C32" s="1">
        <v>80</v>
      </c>
      <c r="D32" s="1" t="s">
        <v>0</v>
      </c>
      <c r="E32" s="1">
        <v>3.2</v>
      </c>
      <c r="F32" s="1"/>
      <c r="G32" s="1">
        <v>7.63</v>
      </c>
      <c r="H32" s="1">
        <v>9.7200000000000006</v>
      </c>
      <c r="I32" s="1">
        <v>22</v>
      </c>
      <c r="J32" s="1">
        <v>95</v>
      </c>
      <c r="K32" s="1">
        <v>3.13</v>
      </c>
      <c r="L32" s="1">
        <v>23.7</v>
      </c>
      <c r="M32" s="1">
        <v>27.9</v>
      </c>
      <c r="N32" s="1">
        <v>148</v>
      </c>
      <c r="O32" s="1">
        <v>34.9</v>
      </c>
      <c r="P32" s="1">
        <v>0.312</v>
      </c>
      <c r="Q32" s="1">
        <v>40.9</v>
      </c>
      <c r="S32" t="str">
        <f t="shared" si="0"/>
        <v>SHS 80x80x3.2</v>
      </c>
      <c r="T32">
        <f t="shared" si="1"/>
        <v>0.08</v>
      </c>
      <c r="U32">
        <f t="shared" si="2"/>
        <v>0.08</v>
      </c>
      <c r="V32">
        <f t="shared" si="3"/>
        <v>3.2000000000000002E-3</v>
      </c>
      <c r="W32">
        <f t="shared" si="4"/>
        <v>3.2000000000000002E-3</v>
      </c>
    </row>
    <row r="33" spans="1:23" x14ac:dyDescent="0.3">
      <c r="A33" s="1">
        <v>80</v>
      </c>
      <c r="B33" s="1" t="s">
        <v>0</v>
      </c>
      <c r="C33" s="1">
        <v>80</v>
      </c>
      <c r="D33" s="1" t="s">
        <v>0</v>
      </c>
      <c r="E33" s="1">
        <v>3.6</v>
      </c>
      <c r="F33" s="1" t="s">
        <v>2</v>
      </c>
      <c r="G33" s="1">
        <v>8.5299999999999994</v>
      </c>
      <c r="H33" s="1">
        <v>10.9</v>
      </c>
      <c r="I33" s="1">
        <v>19.2</v>
      </c>
      <c r="J33" s="1">
        <v>105</v>
      </c>
      <c r="K33" s="1">
        <v>3.11</v>
      </c>
      <c r="L33" s="1">
        <v>26.2</v>
      </c>
      <c r="M33" s="1">
        <v>31</v>
      </c>
      <c r="N33" s="1">
        <v>164</v>
      </c>
      <c r="O33" s="1">
        <v>38.5</v>
      </c>
      <c r="P33" s="1">
        <v>0.311</v>
      </c>
      <c r="Q33" s="1">
        <v>36.4</v>
      </c>
      <c r="S33" t="str">
        <f t="shared" si="0"/>
        <v>SHS 80x80x3.6  #</v>
      </c>
      <c r="T33">
        <f t="shared" si="1"/>
        <v>0.08</v>
      </c>
      <c r="U33">
        <f t="shared" si="2"/>
        <v>0.08</v>
      </c>
      <c r="V33">
        <f t="shared" si="3"/>
        <v>3.5999999999999999E-3</v>
      </c>
      <c r="W33">
        <f t="shared" si="4"/>
        <v>3.5999999999999999E-3</v>
      </c>
    </row>
    <row r="34" spans="1:23" x14ac:dyDescent="0.3">
      <c r="A34" s="1">
        <v>80</v>
      </c>
      <c r="B34" s="1" t="s">
        <v>0</v>
      </c>
      <c r="C34" s="1">
        <v>80</v>
      </c>
      <c r="D34" s="1" t="s">
        <v>0</v>
      </c>
      <c r="E34" s="1">
        <v>4</v>
      </c>
      <c r="F34" s="1"/>
      <c r="G34" s="1">
        <v>9.41</v>
      </c>
      <c r="H34" s="1">
        <v>12</v>
      </c>
      <c r="I34" s="1">
        <v>17</v>
      </c>
      <c r="J34" s="1">
        <v>114</v>
      </c>
      <c r="K34" s="1">
        <v>3.09</v>
      </c>
      <c r="L34" s="1">
        <v>28.6</v>
      </c>
      <c r="M34" s="1">
        <v>34</v>
      </c>
      <c r="N34" s="1">
        <v>180</v>
      </c>
      <c r="O34" s="1">
        <v>41.9</v>
      </c>
      <c r="P34" s="1">
        <v>0.31</v>
      </c>
      <c r="Q34" s="1">
        <v>32.9</v>
      </c>
      <c r="S34" t="str">
        <f t="shared" si="0"/>
        <v>SHS 80x80x4</v>
      </c>
      <c r="T34">
        <f t="shared" si="1"/>
        <v>0.08</v>
      </c>
      <c r="U34">
        <f t="shared" si="2"/>
        <v>0.08</v>
      </c>
      <c r="V34">
        <f t="shared" si="3"/>
        <v>4.0000000000000001E-3</v>
      </c>
      <c r="W34">
        <f t="shared" si="4"/>
        <v>4.0000000000000001E-3</v>
      </c>
    </row>
    <row r="35" spans="1:23" x14ac:dyDescent="0.3">
      <c r="A35" s="1">
        <v>80</v>
      </c>
      <c r="B35" s="1" t="s">
        <v>0</v>
      </c>
      <c r="C35" s="1">
        <v>80</v>
      </c>
      <c r="D35" s="1" t="s">
        <v>0</v>
      </c>
      <c r="E35" s="1">
        <v>5</v>
      </c>
      <c r="F35" s="1"/>
      <c r="G35" s="1">
        <v>11.6</v>
      </c>
      <c r="H35" s="1">
        <v>14.7</v>
      </c>
      <c r="I35" s="1">
        <v>13</v>
      </c>
      <c r="J35" s="1">
        <v>137</v>
      </c>
      <c r="K35" s="1">
        <v>3.05</v>
      </c>
      <c r="L35" s="1">
        <v>34.200000000000003</v>
      </c>
      <c r="M35" s="1">
        <v>41.1</v>
      </c>
      <c r="N35" s="1">
        <v>217</v>
      </c>
      <c r="O35" s="1">
        <v>49.8</v>
      </c>
      <c r="P35" s="1">
        <v>0.307</v>
      </c>
      <c r="Q35" s="1">
        <v>26.6</v>
      </c>
      <c r="S35" t="str">
        <f t="shared" si="0"/>
        <v>SHS 80x80x5</v>
      </c>
      <c r="T35">
        <f t="shared" si="1"/>
        <v>0.08</v>
      </c>
      <c r="U35">
        <f t="shared" si="2"/>
        <v>0.08</v>
      </c>
      <c r="V35">
        <f t="shared" si="3"/>
        <v>5.0000000000000001E-3</v>
      </c>
      <c r="W35">
        <f t="shared" si="4"/>
        <v>5.0000000000000001E-3</v>
      </c>
    </row>
    <row r="36" spans="1:23" x14ac:dyDescent="0.3">
      <c r="A36" s="1">
        <v>80</v>
      </c>
      <c r="B36" s="1" t="s">
        <v>0</v>
      </c>
      <c r="C36" s="1">
        <v>80</v>
      </c>
      <c r="D36" s="1" t="s">
        <v>0</v>
      </c>
      <c r="E36" s="1">
        <v>6.3</v>
      </c>
      <c r="F36" s="1"/>
      <c r="G36" s="1">
        <v>14.2</v>
      </c>
      <c r="H36" s="1">
        <v>18.100000000000001</v>
      </c>
      <c r="I36" s="1">
        <v>9.6999999999999993</v>
      </c>
      <c r="J36" s="1">
        <v>162</v>
      </c>
      <c r="K36" s="1">
        <v>2.99</v>
      </c>
      <c r="L36" s="1">
        <v>40.5</v>
      </c>
      <c r="M36" s="1">
        <v>49.7</v>
      </c>
      <c r="N36" s="1">
        <v>262</v>
      </c>
      <c r="O36" s="1">
        <v>58.7</v>
      </c>
      <c r="P36" s="1">
        <v>0.30399999999999999</v>
      </c>
      <c r="Q36" s="1">
        <v>21.3</v>
      </c>
      <c r="S36" t="str">
        <f t="shared" si="0"/>
        <v>SHS 80x80x6.3</v>
      </c>
      <c r="T36">
        <f t="shared" si="1"/>
        <v>0.08</v>
      </c>
      <c r="U36">
        <f t="shared" si="2"/>
        <v>0.08</v>
      </c>
      <c r="V36">
        <f t="shared" si="3"/>
        <v>6.3E-3</v>
      </c>
      <c r="W36">
        <f t="shared" si="4"/>
        <v>6.3E-3</v>
      </c>
    </row>
    <row r="37" spans="1:23" x14ac:dyDescent="0.3">
      <c r="A37" s="1">
        <v>80</v>
      </c>
      <c r="B37" s="1" t="s">
        <v>0</v>
      </c>
      <c r="C37" s="1">
        <v>80</v>
      </c>
      <c r="D37" s="1" t="s">
        <v>0</v>
      </c>
      <c r="E37" s="1">
        <v>7.1</v>
      </c>
      <c r="F37" s="1" t="s">
        <v>2</v>
      </c>
      <c r="G37" s="1">
        <v>15.8</v>
      </c>
      <c r="H37" s="1">
        <v>20.2</v>
      </c>
      <c r="I37" s="1">
        <v>8.27</v>
      </c>
      <c r="J37" s="1">
        <v>176</v>
      </c>
      <c r="K37" s="1">
        <v>2.95</v>
      </c>
      <c r="L37" s="1">
        <v>43.9</v>
      </c>
      <c r="M37" s="1">
        <v>54.5</v>
      </c>
      <c r="N37" s="1">
        <v>286</v>
      </c>
      <c r="O37" s="1">
        <v>63.5</v>
      </c>
      <c r="P37" s="1">
        <v>0.30199999999999999</v>
      </c>
      <c r="Q37" s="1">
        <v>19.100000000000001</v>
      </c>
      <c r="S37" t="str">
        <f t="shared" si="0"/>
        <v>SHS 80x80x7.1  #</v>
      </c>
      <c r="T37">
        <f t="shared" si="1"/>
        <v>0.08</v>
      </c>
      <c r="U37">
        <f t="shared" si="2"/>
        <v>0.08</v>
      </c>
      <c r="V37">
        <f t="shared" si="3"/>
        <v>7.0999999999999995E-3</v>
      </c>
      <c r="W37">
        <f t="shared" si="4"/>
        <v>7.0999999999999995E-3</v>
      </c>
    </row>
    <row r="38" spans="1:23" x14ac:dyDescent="0.3">
      <c r="A38" s="1">
        <v>80</v>
      </c>
      <c r="B38" s="1" t="s">
        <v>0</v>
      </c>
      <c r="C38" s="1">
        <v>80</v>
      </c>
      <c r="D38" s="1" t="s">
        <v>0</v>
      </c>
      <c r="E38" s="1">
        <v>8</v>
      </c>
      <c r="F38" s="1"/>
      <c r="G38" s="1">
        <v>17.5</v>
      </c>
      <c r="H38" s="1">
        <v>22.4</v>
      </c>
      <c r="I38" s="1">
        <v>7</v>
      </c>
      <c r="J38" s="1">
        <v>189</v>
      </c>
      <c r="K38" s="1">
        <v>2.91</v>
      </c>
      <c r="L38" s="1">
        <v>47.3</v>
      </c>
      <c r="M38" s="1">
        <v>59.5</v>
      </c>
      <c r="N38" s="1">
        <v>312</v>
      </c>
      <c r="O38" s="1">
        <v>68.3</v>
      </c>
      <c r="P38" s="1">
        <v>0.29899999999999999</v>
      </c>
      <c r="Q38" s="1">
        <v>17</v>
      </c>
      <c r="S38" t="str">
        <f t="shared" si="0"/>
        <v>SHS 80x80x8</v>
      </c>
      <c r="T38">
        <f t="shared" si="1"/>
        <v>0.08</v>
      </c>
      <c r="U38">
        <f t="shared" si="2"/>
        <v>0.08</v>
      </c>
      <c r="V38">
        <f t="shared" si="3"/>
        <v>8.0000000000000002E-3</v>
      </c>
      <c r="W38">
        <f t="shared" si="4"/>
        <v>8.0000000000000002E-3</v>
      </c>
    </row>
    <row r="39" spans="1:23" x14ac:dyDescent="0.3">
      <c r="A39" s="1">
        <v>80</v>
      </c>
      <c r="B39" s="1" t="s">
        <v>0</v>
      </c>
      <c r="C39" s="1">
        <v>80</v>
      </c>
      <c r="D39" s="1" t="s">
        <v>0</v>
      </c>
      <c r="E39" s="1">
        <v>8.8000000000000007</v>
      </c>
      <c r="F39" s="1" t="s">
        <v>2</v>
      </c>
      <c r="G39" s="1">
        <v>19</v>
      </c>
      <c r="H39" s="1">
        <v>24.2</v>
      </c>
      <c r="I39" s="1">
        <v>6.09</v>
      </c>
      <c r="J39" s="1">
        <v>200</v>
      </c>
      <c r="K39" s="1">
        <v>2.87</v>
      </c>
      <c r="L39" s="1">
        <v>50</v>
      </c>
      <c r="M39" s="1">
        <v>63.7</v>
      </c>
      <c r="N39" s="1">
        <v>332</v>
      </c>
      <c r="O39" s="1">
        <v>72</v>
      </c>
      <c r="P39" s="1">
        <v>0.29699999999999999</v>
      </c>
      <c r="Q39" s="1">
        <v>15.6</v>
      </c>
      <c r="S39" t="str">
        <f t="shared" si="0"/>
        <v>SHS 80x80x8.8  #</v>
      </c>
      <c r="T39">
        <f t="shared" si="1"/>
        <v>0.08</v>
      </c>
      <c r="U39">
        <f t="shared" si="2"/>
        <v>0.08</v>
      </c>
      <c r="V39">
        <f t="shared" si="3"/>
        <v>8.8000000000000005E-3</v>
      </c>
      <c r="W39">
        <f t="shared" si="4"/>
        <v>8.8000000000000005E-3</v>
      </c>
    </row>
    <row r="40" spans="1:23" x14ac:dyDescent="0.3">
      <c r="A40" s="1">
        <v>80</v>
      </c>
      <c r="B40" s="1" t="s">
        <v>0</v>
      </c>
      <c r="C40" s="1">
        <v>80</v>
      </c>
      <c r="D40" s="1" t="s">
        <v>0</v>
      </c>
      <c r="E40" s="1">
        <v>10</v>
      </c>
      <c r="F40" s="1" t="s">
        <v>2</v>
      </c>
      <c r="G40" s="1">
        <v>21.1</v>
      </c>
      <c r="H40" s="1">
        <v>26.9</v>
      </c>
      <c r="I40" s="1">
        <v>5</v>
      </c>
      <c r="J40" s="1">
        <v>214</v>
      </c>
      <c r="K40" s="1">
        <v>2.82</v>
      </c>
      <c r="L40" s="1">
        <v>53.5</v>
      </c>
      <c r="M40" s="1">
        <v>69.3</v>
      </c>
      <c r="N40" s="1">
        <v>360</v>
      </c>
      <c r="O40" s="1">
        <v>76.8</v>
      </c>
      <c r="P40" s="1">
        <v>0.29399999999999998</v>
      </c>
      <c r="Q40" s="1">
        <v>13.9</v>
      </c>
      <c r="S40" t="str">
        <f t="shared" si="0"/>
        <v>SHS 80x80x10  #</v>
      </c>
      <c r="T40">
        <f t="shared" si="1"/>
        <v>0.08</v>
      </c>
      <c r="U40">
        <f t="shared" si="2"/>
        <v>0.08</v>
      </c>
      <c r="V40">
        <f t="shared" si="3"/>
        <v>0.01</v>
      </c>
      <c r="W40">
        <f t="shared" si="4"/>
        <v>0.01</v>
      </c>
    </row>
    <row r="41" spans="1:23" x14ac:dyDescent="0.3">
      <c r="A41" s="1">
        <v>80</v>
      </c>
      <c r="B41" s="1" t="s">
        <v>0</v>
      </c>
      <c r="C41" s="1">
        <v>80</v>
      </c>
      <c r="D41" s="1" t="s">
        <v>0</v>
      </c>
      <c r="E41" s="1">
        <v>12.5</v>
      </c>
      <c r="F41" s="1" t="s">
        <v>2</v>
      </c>
      <c r="G41" s="1">
        <v>25.2</v>
      </c>
      <c r="H41" s="1">
        <v>32.1</v>
      </c>
      <c r="I41" s="1">
        <v>3.4</v>
      </c>
      <c r="J41" s="1">
        <v>234</v>
      </c>
      <c r="K41" s="1">
        <v>2.7</v>
      </c>
      <c r="L41" s="1">
        <v>58.6</v>
      </c>
      <c r="M41" s="1">
        <v>78.900000000000006</v>
      </c>
      <c r="N41" s="1">
        <v>404</v>
      </c>
      <c r="O41" s="1">
        <v>83.8</v>
      </c>
      <c r="P41" s="1">
        <v>0.28799999999999998</v>
      </c>
      <c r="Q41" s="1">
        <v>11.4</v>
      </c>
      <c r="S41" t="str">
        <f t="shared" si="0"/>
        <v>SHS 80x80x12.5  #</v>
      </c>
      <c r="T41">
        <f t="shared" si="1"/>
        <v>0.08</v>
      </c>
      <c r="U41">
        <f t="shared" si="2"/>
        <v>0.08</v>
      </c>
      <c r="V41">
        <f t="shared" si="3"/>
        <v>1.2500000000000001E-2</v>
      </c>
      <c r="W41">
        <f t="shared" si="4"/>
        <v>1.2500000000000001E-2</v>
      </c>
    </row>
    <row r="42" spans="1:23" x14ac:dyDescent="0.3">
      <c r="A42" s="1">
        <v>90</v>
      </c>
      <c r="B42" s="1" t="s">
        <v>0</v>
      </c>
      <c r="C42" s="1">
        <v>90</v>
      </c>
      <c r="D42" s="1" t="s">
        <v>0</v>
      </c>
      <c r="E42" s="1">
        <v>3.6</v>
      </c>
      <c r="F42" s="1" t="s">
        <v>2</v>
      </c>
      <c r="G42" s="1">
        <v>9.66</v>
      </c>
      <c r="H42" s="1">
        <v>12.3</v>
      </c>
      <c r="I42" s="1">
        <v>22</v>
      </c>
      <c r="J42" s="1">
        <v>152</v>
      </c>
      <c r="K42" s="1">
        <v>3.52</v>
      </c>
      <c r="L42" s="1">
        <v>33.799999999999997</v>
      </c>
      <c r="M42" s="1">
        <v>39.700000000000003</v>
      </c>
      <c r="N42" s="1">
        <v>237</v>
      </c>
      <c r="O42" s="1">
        <v>49.7</v>
      </c>
      <c r="P42" s="1">
        <v>0.35099999999999998</v>
      </c>
      <c r="Q42" s="1">
        <v>36.5</v>
      </c>
      <c r="S42" t="str">
        <f t="shared" si="0"/>
        <v>SHS 90x90x3.6  #</v>
      </c>
      <c r="T42">
        <f t="shared" si="1"/>
        <v>0.09</v>
      </c>
      <c r="U42">
        <f t="shared" si="2"/>
        <v>0.09</v>
      </c>
      <c r="V42">
        <f t="shared" si="3"/>
        <v>3.5999999999999999E-3</v>
      </c>
      <c r="W42">
        <f t="shared" si="4"/>
        <v>3.5999999999999999E-3</v>
      </c>
    </row>
    <row r="43" spans="1:23" x14ac:dyDescent="0.3">
      <c r="A43" s="1">
        <v>90</v>
      </c>
      <c r="B43" s="1" t="s">
        <v>0</v>
      </c>
      <c r="C43" s="1">
        <v>90</v>
      </c>
      <c r="D43" s="1" t="s">
        <v>0</v>
      </c>
      <c r="E43" s="1">
        <v>4</v>
      </c>
      <c r="F43" s="1"/>
      <c r="G43" s="1">
        <v>10.7</v>
      </c>
      <c r="H43" s="1">
        <v>13.6</v>
      </c>
      <c r="I43" s="1">
        <v>19.5</v>
      </c>
      <c r="J43" s="1">
        <v>166</v>
      </c>
      <c r="K43" s="1">
        <v>3.5</v>
      </c>
      <c r="L43" s="1">
        <v>37</v>
      </c>
      <c r="M43" s="1">
        <v>43.6</v>
      </c>
      <c r="N43" s="1">
        <v>260</v>
      </c>
      <c r="O43" s="1">
        <v>54.2</v>
      </c>
      <c r="P43" s="1">
        <v>0.35</v>
      </c>
      <c r="Q43" s="1">
        <v>32.799999999999997</v>
      </c>
      <c r="S43" t="str">
        <f t="shared" si="0"/>
        <v>SHS 90x90x4</v>
      </c>
      <c r="T43">
        <f t="shared" si="1"/>
        <v>0.09</v>
      </c>
      <c r="U43">
        <f t="shared" si="2"/>
        <v>0.09</v>
      </c>
      <c r="V43">
        <f t="shared" si="3"/>
        <v>4.0000000000000001E-3</v>
      </c>
      <c r="W43">
        <f t="shared" si="4"/>
        <v>4.0000000000000001E-3</v>
      </c>
    </row>
    <row r="44" spans="1:23" x14ac:dyDescent="0.3">
      <c r="A44" s="1">
        <v>90</v>
      </c>
      <c r="B44" s="1" t="s">
        <v>0</v>
      </c>
      <c r="C44" s="1">
        <v>90</v>
      </c>
      <c r="D44" s="1" t="s">
        <v>0</v>
      </c>
      <c r="E44" s="1">
        <v>5</v>
      </c>
      <c r="F44" s="1"/>
      <c r="G44" s="1">
        <v>13.1</v>
      </c>
      <c r="H44" s="1">
        <v>16.7</v>
      </c>
      <c r="I44" s="1">
        <v>15</v>
      </c>
      <c r="J44" s="1">
        <v>200</v>
      </c>
      <c r="K44" s="1">
        <v>3.45</v>
      </c>
      <c r="L44" s="1">
        <v>44.4</v>
      </c>
      <c r="M44" s="1">
        <v>53</v>
      </c>
      <c r="N44" s="1">
        <v>316</v>
      </c>
      <c r="O44" s="1">
        <v>64.8</v>
      </c>
      <c r="P44" s="1">
        <v>0.34699999999999998</v>
      </c>
      <c r="Q44" s="1">
        <v>26.4</v>
      </c>
      <c r="S44" t="str">
        <f t="shared" si="0"/>
        <v>SHS 90x90x5</v>
      </c>
      <c r="T44">
        <f t="shared" si="1"/>
        <v>0.09</v>
      </c>
      <c r="U44">
        <f t="shared" si="2"/>
        <v>0.09</v>
      </c>
      <c r="V44">
        <f t="shared" si="3"/>
        <v>5.0000000000000001E-3</v>
      </c>
      <c r="W44">
        <f t="shared" si="4"/>
        <v>5.0000000000000001E-3</v>
      </c>
    </row>
    <row r="45" spans="1:23" x14ac:dyDescent="0.3">
      <c r="A45" s="1">
        <v>90</v>
      </c>
      <c r="B45" s="1" t="s">
        <v>0</v>
      </c>
      <c r="C45" s="1">
        <v>90</v>
      </c>
      <c r="D45" s="1" t="s">
        <v>0</v>
      </c>
      <c r="E45" s="1">
        <v>6.3</v>
      </c>
      <c r="F45" s="1"/>
      <c r="G45" s="1">
        <v>16.2</v>
      </c>
      <c r="H45" s="1">
        <v>20.7</v>
      </c>
      <c r="I45" s="1">
        <v>11.3</v>
      </c>
      <c r="J45" s="1">
        <v>238</v>
      </c>
      <c r="K45" s="1">
        <v>3.4</v>
      </c>
      <c r="L45" s="1">
        <v>53</v>
      </c>
      <c r="M45" s="1">
        <v>64.3</v>
      </c>
      <c r="N45" s="1">
        <v>382</v>
      </c>
      <c r="O45" s="1">
        <v>77</v>
      </c>
      <c r="P45" s="1">
        <v>0.34399999999999997</v>
      </c>
      <c r="Q45" s="1">
        <v>21.2</v>
      </c>
      <c r="S45" t="str">
        <f t="shared" si="0"/>
        <v>SHS 90x90x6.3</v>
      </c>
      <c r="T45">
        <f t="shared" si="1"/>
        <v>0.09</v>
      </c>
      <c r="U45">
        <f t="shared" si="2"/>
        <v>0.09</v>
      </c>
      <c r="V45">
        <f t="shared" si="3"/>
        <v>6.3E-3</v>
      </c>
      <c r="W45">
        <f t="shared" si="4"/>
        <v>6.3E-3</v>
      </c>
    </row>
    <row r="46" spans="1:23" x14ac:dyDescent="0.3">
      <c r="A46" s="1">
        <v>90</v>
      </c>
      <c r="B46" s="1" t="s">
        <v>0</v>
      </c>
      <c r="C46" s="1">
        <v>90</v>
      </c>
      <c r="D46" s="1" t="s">
        <v>0</v>
      </c>
      <c r="E46" s="1">
        <v>7.1</v>
      </c>
      <c r="F46" s="1" t="s">
        <v>2</v>
      </c>
      <c r="G46" s="1">
        <v>18.100000000000001</v>
      </c>
      <c r="H46" s="1">
        <v>23</v>
      </c>
      <c r="I46" s="1">
        <v>9.68</v>
      </c>
      <c r="J46" s="1">
        <v>260</v>
      </c>
      <c r="K46" s="1">
        <v>3.36</v>
      </c>
      <c r="L46" s="1">
        <v>57.7</v>
      </c>
      <c r="M46" s="1">
        <v>70.8</v>
      </c>
      <c r="N46" s="1">
        <v>419</v>
      </c>
      <c r="O46" s="1">
        <v>83.7</v>
      </c>
      <c r="P46" s="1">
        <v>0.34200000000000003</v>
      </c>
      <c r="Q46" s="1">
        <v>18.899999999999999</v>
      </c>
      <c r="S46" t="str">
        <f t="shared" si="0"/>
        <v>SHS 90x90x7.1  #</v>
      </c>
      <c r="T46">
        <f t="shared" si="1"/>
        <v>0.09</v>
      </c>
      <c r="U46">
        <f t="shared" si="2"/>
        <v>0.09</v>
      </c>
      <c r="V46">
        <f t="shared" si="3"/>
        <v>7.0999999999999995E-3</v>
      </c>
      <c r="W46">
        <f t="shared" si="4"/>
        <v>7.0999999999999995E-3</v>
      </c>
    </row>
    <row r="47" spans="1:23" x14ac:dyDescent="0.3">
      <c r="A47" s="1">
        <v>90</v>
      </c>
      <c r="B47" s="1" t="s">
        <v>0</v>
      </c>
      <c r="C47" s="1">
        <v>90</v>
      </c>
      <c r="D47" s="1" t="s">
        <v>0</v>
      </c>
      <c r="E47" s="1">
        <v>8</v>
      </c>
      <c r="F47" s="1"/>
      <c r="G47" s="1">
        <v>20.100000000000001</v>
      </c>
      <c r="H47" s="1">
        <v>25.6</v>
      </c>
      <c r="I47" s="1">
        <v>8.25</v>
      </c>
      <c r="J47" s="1">
        <v>281</v>
      </c>
      <c r="K47" s="1">
        <v>3.32</v>
      </c>
      <c r="L47" s="1">
        <v>62.6</v>
      </c>
      <c r="M47" s="1">
        <v>77.599999999999994</v>
      </c>
      <c r="N47" s="1">
        <v>459</v>
      </c>
      <c r="O47" s="1">
        <v>90.5</v>
      </c>
      <c r="P47" s="1">
        <v>0.33900000000000002</v>
      </c>
      <c r="Q47" s="1">
        <v>16.899999999999999</v>
      </c>
      <c r="S47" t="str">
        <f t="shared" si="0"/>
        <v>SHS 90x90x8</v>
      </c>
      <c r="T47">
        <f t="shared" si="1"/>
        <v>0.09</v>
      </c>
      <c r="U47">
        <f t="shared" si="2"/>
        <v>0.09</v>
      </c>
      <c r="V47">
        <f t="shared" si="3"/>
        <v>8.0000000000000002E-3</v>
      </c>
      <c r="W47">
        <f t="shared" si="4"/>
        <v>8.0000000000000002E-3</v>
      </c>
    </row>
    <row r="48" spans="1:23" x14ac:dyDescent="0.3">
      <c r="A48" s="1">
        <v>90</v>
      </c>
      <c r="B48" s="1" t="s">
        <v>0</v>
      </c>
      <c r="C48" s="1">
        <v>90</v>
      </c>
      <c r="D48" s="1" t="s">
        <v>0</v>
      </c>
      <c r="E48" s="1">
        <v>8.8000000000000007</v>
      </c>
      <c r="F48" s="1" t="s">
        <v>2</v>
      </c>
      <c r="G48" s="1">
        <v>21.8</v>
      </c>
      <c r="H48" s="1">
        <v>27.8</v>
      </c>
      <c r="I48" s="1">
        <v>7.23</v>
      </c>
      <c r="J48" s="1">
        <v>299</v>
      </c>
      <c r="K48" s="1">
        <v>3.28</v>
      </c>
      <c r="L48" s="1">
        <v>66.5</v>
      </c>
      <c r="M48" s="1">
        <v>83.4</v>
      </c>
      <c r="N48" s="1">
        <v>492</v>
      </c>
      <c r="O48" s="1">
        <v>96</v>
      </c>
      <c r="P48" s="1">
        <v>0.33700000000000002</v>
      </c>
      <c r="Q48" s="1">
        <v>15.5</v>
      </c>
      <c r="S48" t="str">
        <f t="shared" si="0"/>
        <v>SHS 90x90x8.8  #</v>
      </c>
      <c r="T48">
        <f t="shared" si="1"/>
        <v>0.09</v>
      </c>
      <c r="U48">
        <f t="shared" si="2"/>
        <v>0.09</v>
      </c>
      <c r="V48">
        <f t="shared" si="3"/>
        <v>8.8000000000000005E-3</v>
      </c>
      <c r="W48">
        <f t="shared" si="4"/>
        <v>8.8000000000000005E-3</v>
      </c>
    </row>
    <row r="49" spans="1:23" x14ac:dyDescent="0.3">
      <c r="A49" s="1">
        <v>90</v>
      </c>
      <c r="B49" s="1" t="s">
        <v>0</v>
      </c>
      <c r="C49" s="1">
        <v>90</v>
      </c>
      <c r="D49" s="1" t="s">
        <v>0</v>
      </c>
      <c r="E49" s="1">
        <v>10</v>
      </c>
      <c r="F49" s="1" t="s">
        <v>2</v>
      </c>
      <c r="G49" s="1">
        <v>24.3</v>
      </c>
      <c r="H49" s="1">
        <v>30.9</v>
      </c>
      <c r="I49" s="1">
        <v>6</v>
      </c>
      <c r="J49" s="1">
        <v>322</v>
      </c>
      <c r="K49" s="1">
        <v>3.23</v>
      </c>
      <c r="L49" s="1">
        <v>71.599999999999994</v>
      </c>
      <c r="M49" s="1">
        <v>91.3</v>
      </c>
      <c r="N49" s="1">
        <v>536</v>
      </c>
      <c r="O49" s="1">
        <v>103</v>
      </c>
      <c r="P49" s="1">
        <v>0.33400000000000002</v>
      </c>
      <c r="Q49" s="1">
        <v>13.8</v>
      </c>
      <c r="S49" t="str">
        <f t="shared" si="0"/>
        <v>SHS 90x90x10  #</v>
      </c>
      <c r="T49">
        <f t="shared" si="1"/>
        <v>0.09</v>
      </c>
      <c r="U49">
        <f t="shared" si="2"/>
        <v>0.09</v>
      </c>
      <c r="V49">
        <f t="shared" si="3"/>
        <v>0.01</v>
      </c>
      <c r="W49">
        <f t="shared" si="4"/>
        <v>0.01</v>
      </c>
    </row>
    <row r="50" spans="1:23" x14ac:dyDescent="0.3">
      <c r="A50" s="1">
        <v>90</v>
      </c>
      <c r="B50" s="1" t="s">
        <v>0</v>
      </c>
      <c r="C50" s="1">
        <v>90</v>
      </c>
      <c r="D50" s="1" t="s">
        <v>0</v>
      </c>
      <c r="E50" s="1">
        <v>12.5</v>
      </c>
      <c r="F50" s="1" t="s">
        <v>2</v>
      </c>
      <c r="G50" s="1">
        <v>29.1</v>
      </c>
      <c r="H50" s="1">
        <v>37.1</v>
      </c>
      <c r="I50" s="1">
        <v>4.2</v>
      </c>
      <c r="J50" s="1">
        <v>359</v>
      </c>
      <c r="K50" s="1">
        <v>3.11</v>
      </c>
      <c r="L50" s="1">
        <v>79.8</v>
      </c>
      <c r="M50" s="1">
        <v>105</v>
      </c>
      <c r="N50" s="1">
        <v>612</v>
      </c>
      <c r="O50" s="1">
        <v>114</v>
      </c>
      <c r="P50" s="1">
        <v>0.32800000000000001</v>
      </c>
      <c r="Q50" s="1">
        <v>11.3</v>
      </c>
      <c r="S50" t="str">
        <f t="shared" si="0"/>
        <v>SHS 90x90x12.5  #</v>
      </c>
      <c r="T50">
        <f t="shared" si="1"/>
        <v>0.09</v>
      </c>
      <c r="U50">
        <f t="shared" si="2"/>
        <v>0.09</v>
      </c>
      <c r="V50">
        <f t="shared" si="3"/>
        <v>1.2500000000000001E-2</v>
      </c>
      <c r="W50">
        <f t="shared" si="4"/>
        <v>1.2500000000000001E-2</v>
      </c>
    </row>
    <row r="51" spans="1:23" x14ac:dyDescent="0.3">
      <c r="A51" s="1">
        <v>100</v>
      </c>
      <c r="B51" s="1" t="s">
        <v>0</v>
      </c>
      <c r="C51" s="1">
        <v>100</v>
      </c>
      <c r="D51" s="1" t="s">
        <v>0</v>
      </c>
      <c r="E51" s="1">
        <v>3.6</v>
      </c>
      <c r="F51" s="1"/>
      <c r="G51" s="1">
        <v>10.8</v>
      </c>
      <c r="H51" s="1">
        <v>13.7</v>
      </c>
      <c r="I51" s="1">
        <v>24.8</v>
      </c>
      <c r="J51" s="1">
        <v>212</v>
      </c>
      <c r="K51" s="1">
        <v>3.92</v>
      </c>
      <c r="L51" s="1">
        <v>42.3</v>
      </c>
      <c r="M51" s="1">
        <v>49.5</v>
      </c>
      <c r="N51" s="1">
        <v>328</v>
      </c>
      <c r="O51" s="1">
        <v>62.3</v>
      </c>
      <c r="P51" s="1">
        <v>0.39100000000000001</v>
      </c>
      <c r="Q51" s="1">
        <v>36.200000000000003</v>
      </c>
      <c r="S51" t="str">
        <f t="shared" si="0"/>
        <v>SHS 100x100x3.6</v>
      </c>
      <c r="T51">
        <f t="shared" si="1"/>
        <v>0.1</v>
      </c>
      <c r="U51">
        <f t="shared" si="2"/>
        <v>0.1</v>
      </c>
      <c r="V51">
        <f t="shared" si="3"/>
        <v>3.5999999999999999E-3</v>
      </c>
      <c r="W51">
        <f t="shared" si="4"/>
        <v>3.5999999999999999E-3</v>
      </c>
    </row>
    <row r="52" spans="1:23" x14ac:dyDescent="0.3">
      <c r="A52" s="1">
        <v>100</v>
      </c>
      <c r="B52" s="1" t="s">
        <v>0</v>
      </c>
      <c r="C52" s="1">
        <v>100</v>
      </c>
      <c r="D52" s="1" t="s">
        <v>0</v>
      </c>
      <c r="E52" s="1">
        <v>4</v>
      </c>
      <c r="F52" s="1"/>
      <c r="G52" s="1">
        <v>11.9</v>
      </c>
      <c r="H52" s="1">
        <v>15.2</v>
      </c>
      <c r="I52" s="1">
        <v>22</v>
      </c>
      <c r="J52" s="1">
        <v>232</v>
      </c>
      <c r="K52" s="1">
        <v>3.91</v>
      </c>
      <c r="L52" s="1">
        <v>46.4</v>
      </c>
      <c r="M52" s="1">
        <v>54.4</v>
      </c>
      <c r="N52" s="1">
        <v>361</v>
      </c>
      <c r="O52" s="1">
        <v>68.2</v>
      </c>
      <c r="P52" s="1">
        <v>0.39</v>
      </c>
      <c r="Q52" s="1">
        <v>32.700000000000003</v>
      </c>
      <c r="S52" t="str">
        <f t="shared" si="0"/>
        <v>SHS 100x100x4</v>
      </c>
      <c r="T52">
        <f t="shared" si="1"/>
        <v>0.1</v>
      </c>
      <c r="U52">
        <f t="shared" si="2"/>
        <v>0.1</v>
      </c>
      <c r="V52">
        <f t="shared" si="3"/>
        <v>4.0000000000000001E-3</v>
      </c>
      <c r="W52">
        <f t="shared" si="4"/>
        <v>4.0000000000000001E-3</v>
      </c>
    </row>
    <row r="53" spans="1:23" x14ac:dyDescent="0.3">
      <c r="A53" s="1">
        <v>100</v>
      </c>
      <c r="B53" s="1" t="s">
        <v>0</v>
      </c>
      <c r="C53" s="1">
        <v>100</v>
      </c>
      <c r="D53" s="1" t="s">
        <v>0</v>
      </c>
      <c r="E53" s="1">
        <v>5</v>
      </c>
      <c r="F53" s="1"/>
      <c r="G53" s="1">
        <v>14.7</v>
      </c>
      <c r="H53" s="1">
        <v>18.7</v>
      </c>
      <c r="I53" s="1">
        <v>17</v>
      </c>
      <c r="J53" s="1">
        <v>279</v>
      </c>
      <c r="K53" s="1">
        <v>3.86</v>
      </c>
      <c r="L53" s="1">
        <v>55.9</v>
      </c>
      <c r="M53" s="1">
        <v>66.400000000000006</v>
      </c>
      <c r="N53" s="1">
        <v>439</v>
      </c>
      <c r="O53" s="1">
        <v>81.8</v>
      </c>
      <c r="P53" s="1">
        <v>0.38700000000000001</v>
      </c>
      <c r="Q53" s="1">
        <v>26.3</v>
      </c>
      <c r="S53" t="str">
        <f t="shared" si="0"/>
        <v>SHS 100x100x5</v>
      </c>
      <c r="T53">
        <f t="shared" si="1"/>
        <v>0.1</v>
      </c>
      <c r="U53">
        <f t="shared" si="2"/>
        <v>0.1</v>
      </c>
      <c r="V53">
        <f t="shared" si="3"/>
        <v>5.0000000000000001E-3</v>
      </c>
      <c r="W53">
        <f t="shared" si="4"/>
        <v>5.0000000000000001E-3</v>
      </c>
    </row>
    <row r="54" spans="1:23" x14ac:dyDescent="0.3">
      <c r="A54" s="1">
        <v>100</v>
      </c>
      <c r="B54" s="1" t="s">
        <v>0</v>
      </c>
      <c r="C54" s="1">
        <v>100</v>
      </c>
      <c r="D54" s="1" t="s">
        <v>0</v>
      </c>
      <c r="E54" s="1">
        <v>6.3</v>
      </c>
      <c r="F54" s="1"/>
      <c r="G54" s="1">
        <v>18.2</v>
      </c>
      <c r="H54" s="1">
        <v>23.2</v>
      </c>
      <c r="I54" s="1">
        <v>12.9</v>
      </c>
      <c r="J54" s="1">
        <v>336</v>
      </c>
      <c r="K54" s="1">
        <v>3.8</v>
      </c>
      <c r="L54" s="1">
        <v>67.099999999999994</v>
      </c>
      <c r="M54" s="1">
        <v>80.900000000000006</v>
      </c>
      <c r="N54" s="1">
        <v>534</v>
      </c>
      <c r="O54" s="1">
        <v>97.8</v>
      </c>
      <c r="P54" s="1">
        <v>0.38400000000000001</v>
      </c>
      <c r="Q54" s="1">
        <v>21.1</v>
      </c>
      <c r="S54" t="str">
        <f t="shared" ref="S54:S117" si="5">"SHS " &amp; _xlfn.CONCAT(A54:F54)</f>
        <v>SHS 100x100x6.3</v>
      </c>
      <c r="T54">
        <f t="shared" ref="T54:T117" si="6">A54/1000</f>
        <v>0.1</v>
      </c>
      <c r="U54">
        <f t="shared" ref="U54:U117" si="7">C54/1000</f>
        <v>0.1</v>
      </c>
      <c r="V54">
        <f t="shared" ref="V54:V117" si="8">E54/1000</f>
        <v>6.3E-3</v>
      </c>
      <c r="W54">
        <f t="shared" ref="W54:W117" si="9">E54/1000</f>
        <v>6.3E-3</v>
      </c>
    </row>
    <row r="55" spans="1:23" x14ac:dyDescent="0.3">
      <c r="A55" s="1">
        <v>100</v>
      </c>
      <c r="B55" s="1" t="s">
        <v>0</v>
      </c>
      <c r="C55" s="1">
        <v>100</v>
      </c>
      <c r="D55" s="1" t="s">
        <v>0</v>
      </c>
      <c r="E55" s="1">
        <v>7.1</v>
      </c>
      <c r="F55" s="1" t="s">
        <v>1</v>
      </c>
      <c r="G55" s="1">
        <v>20.3</v>
      </c>
      <c r="H55" s="1">
        <v>25.8</v>
      </c>
      <c r="I55" s="1">
        <v>11.1</v>
      </c>
      <c r="J55" s="1">
        <v>367</v>
      </c>
      <c r="K55" s="1">
        <v>3.77</v>
      </c>
      <c r="L55" s="1">
        <v>73.400000000000006</v>
      </c>
      <c r="M55" s="1">
        <v>89.2</v>
      </c>
      <c r="N55" s="1">
        <v>589</v>
      </c>
      <c r="O55" s="1">
        <v>107</v>
      </c>
      <c r="P55" s="1">
        <v>0.38200000000000001</v>
      </c>
      <c r="Q55" s="1">
        <v>18.8</v>
      </c>
      <c r="S55" t="str">
        <f t="shared" si="5"/>
        <v>SHS 100x100x7.1 #</v>
      </c>
      <c r="T55">
        <f t="shared" si="6"/>
        <v>0.1</v>
      </c>
      <c r="U55">
        <f t="shared" si="7"/>
        <v>0.1</v>
      </c>
      <c r="V55">
        <f t="shared" si="8"/>
        <v>7.0999999999999995E-3</v>
      </c>
      <c r="W55">
        <f t="shared" si="9"/>
        <v>7.0999999999999995E-3</v>
      </c>
    </row>
    <row r="56" spans="1:23" x14ac:dyDescent="0.3">
      <c r="A56" s="1">
        <v>100</v>
      </c>
      <c r="B56" s="1" t="s">
        <v>0</v>
      </c>
      <c r="C56" s="1">
        <v>100</v>
      </c>
      <c r="D56" s="1" t="s">
        <v>0</v>
      </c>
      <c r="E56" s="1">
        <v>8</v>
      </c>
      <c r="F56" s="1"/>
      <c r="G56" s="1">
        <v>22.6</v>
      </c>
      <c r="H56" s="1">
        <v>28.8</v>
      </c>
      <c r="I56" s="1">
        <v>9.5</v>
      </c>
      <c r="J56" s="1">
        <v>400</v>
      </c>
      <c r="K56" s="1">
        <v>3.73</v>
      </c>
      <c r="L56" s="1">
        <v>79.900000000000006</v>
      </c>
      <c r="M56" s="1">
        <v>98.2</v>
      </c>
      <c r="N56" s="1">
        <v>646</v>
      </c>
      <c r="O56" s="1">
        <v>116</v>
      </c>
      <c r="P56" s="1">
        <v>0.379</v>
      </c>
      <c r="Q56" s="1">
        <v>16.8</v>
      </c>
      <c r="S56" t="str">
        <f t="shared" si="5"/>
        <v>SHS 100x100x8</v>
      </c>
      <c r="T56">
        <f t="shared" si="6"/>
        <v>0.1</v>
      </c>
      <c r="U56">
        <f t="shared" si="7"/>
        <v>0.1</v>
      </c>
      <c r="V56">
        <f t="shared" si="8"/>
        <v>8.0000000000000002E-3</v>
      </c>
      <c r="W56">
        <f t="shared" si="9"/>
        <v>8.0000000000000002E-3</v>
      </c>
    </row>
    <row r="57" spans="1:23" x14ac:dyDescent="0.3">
      <c r="A57" s="1">
        <v>100</v>
      </c>
      <c r="B57" s="1" t="s">
        <v>0</v>
      </c>
      <c r="C57" s="1">
        <v>100</v>
      </c>
      <c r="D57" s="1" t="s">
        <v>0</v>
      </c>
      <c r="E57" s="1">
        <v>8.8000000000000007</v>
      </c>
      <c r="F57" s="1" t="s">
        <v>1</v>
      </c>
      <c r="G57" s="1">
        <v>24.5</v>
      </c>
      <c r="H57" s="1">
        <v>31.3</v>
      </c>
      <c r="I57" s="1">
        <v>8.36</v>
      </c>
      <c r="J57" s="1">
        <v>426</v>
      </c>
      <c r="K57" s="1">
        <v>3.69</v>
      </c>
      <c r="L57" s="1">
        <v>85.2</v>
      </c>
      <c r="M57" s="1">
        <v>106</v>
      </c>
      <c r="N57" s="1">
        <v>694</v>
      </c>
      <c r="O57" s="1">
        <v>123</v>
      </c>
      <c r="P57" s="1">
        <v>0.377</v>
      </c>
      <c r="Q57" s="1">
        <v>15.3</v>
      </c>
      <c r="S57" t="str">
        <f t="shared" si="5"/>
        <v>SHS 100x100x8.8 #</v>
      </c>
      <c r="T57">
        <f t="shared" si="6"/>
        <v>0.1</v>
      </c>
      <c r="U57">
        <f t="shared" si="7"/>
        <v>0.1</v>
      </c>
      <c r="V57">
        <f t="shared" si="8"/>
        <v>8.8000000000000005E-3</v>
      </c>
      <c r="W57">
        <f t="shared" si="9"/>
        <v>8.8000000000000005E-3</v>
      </c>
    </row>
    <row r="58" spans="1:23" x14ac:dyDescent="0.3">
      <c r="A58" s="1">
        <v>100</v>
      </c>
      <c r="B58" s="1" t="s">
        <v>0</v>
      </c>
      <c r="C58" s="1">
        <v>100</v>
      </c>
      <c r="D58" s="1" t="s">
        <v>0</v>
      </c>
      <c r="E58" s="1">
        <v>10</v>
      </c>
      <c r="F58" s="1"/>
      <c r="G58" s="1">
        <v>27.4</v>
      </c>
      <c r="H58" s="1">
        <v>34.9</v>
      </c>
      <c r="I58" s="1">
        <v>7</v>
      </c>
      <c r="J58" s="1">
        <v>462</v>
      </c>
      <c r="K58" s="1">
        <v>3.64</v>
      </c>
      <c r="L58" s="1">
        <v>92.4</v>
      </c>
      <c r="M58" s="1">
        <v>116</v>
      </c>
      <c r="N58" s="1">
        <v>761</v>
      </c>
      <c r="O58" s="1">
        <v>133</v>
      </c>
      <c r="P58" s="1">
        <v>0.374</v>
      </c>
      <c r="Q58" s="1">
        <v>13.7</v>
      </c>
      <c r="S58" t="str">
        <f t="shared" si="5"/>
        <v>SHS 100x100x10</v>
      </c>
      <c r="T58">
        <f t="shared" si="6"/>
        <v>0.1</v>
      </c>
      <c r="U58">
        <f t="shared" si="7"/>
        <v>0.1</v>
      </c>
      <c r="V58">
        <f t="shared" si="8"/>
        <v>0.01</v>
      </c>
      <c r="W58">
        <f t="shared" si="9"/>
        <v>0.01</v>
      </c>
    </row>
    <row r="59" spans="1:23" x14ac:dyDescent="0.3">
      <c r="A59" s="1">
        <v>100</v>
      </c>
      <c r="B59" s="1" t="s">
        <v>0</v>
      </c>
      <c r="C59" s="1">
        <v>100</v>
      </c>
      <c r="D59" s="1" t="s">
        <v>0</v>
      </c>
      <c r="E59" s="1">
        <v>12.5</v>
      </c>
      <c r="F59" s="1" t="s">
        <v>1</v>
      </c>
      <c r="G59" s="1">
        <v>33</v>
      </c>
      <c r="H59" s="1">
        <v>42.1</v>
      </c>
      <c r="I59" s="1">
        <v>5</v>
      </c>
      <c r="J59" s="1">
        <v>522</v>
      </c>
      <c r="K59" s="1">
        <v>3.52</v>
      </c>
      <c r="L59" s="1">
        <v>104</v>
      </c>
      <c r="M59" s="1">
        <v>135</v>
      </c>
      <c r="N59" s="1">
        <v>879</v>
      </c>
      <c r="O59" s="1">
        <v>150</v>
      </c>
      <c r="P59" s="1">
        <v>0.36799999999999999</v>
      </c>
      <c r="Q59" s="1">
        <v>11.2</v>
      </c>
      <c r="S59" t="str">
        <f t="shared" si="5"/>
        <v>SHS 100x100x12.5 #</v>
      </c>
      <c r="T59">
        <f t="shared" si="6"/>
        <v>0.1</v>
      </c>
      <c r="U59">
        <f t="shared" si="7"/>
        <v>0.1</v>
      </c>
      <c r="V59">
        <f t="shared" si="8"/>
        <v>1.2500000000000001E-2</v>
      </c>
      <c r="W59">
        <f t="shared" si="9"/>
        <v>1.2500000000000001E-2</v>
      </c>
    </row>
    <row r="60" spans="1:23" x14ac:dyDescent="0.3">
      <c r="A60" s="1">
        <v>120</v>
      </c>
      <c r="B60" s="1" t="s">
        <v>0</v>
      </c>
      <c r="C60" s="1">
        <v>120</v>
      </c>
      <c r="D60" s="1" t="s">
        <v>0</v>
      </c>
      <c r="E60" s="1">
        <v>4</v>
      </c>
      <c r="F60" s="1" t="s">
        <v>1</v>
      </c>
      <c r="G60" s="1">
        <v>14.4</v>
      </c>
      <c r="H60" s="1">
        <v>18.399999999999999</v>
      </c>
      <c r="I60" s="1">
        <v>27</v>
      </c>
      <c r="J60" s="1">
        <v>410</v>
      </c>
      <c r="K60" s="1">
        <v>4.72</v>
      </c>
      <c r="L60" s="1">
        <v>68.400000000000006</v>
      </c>
      <c r="M60" s="1">
        <v>79.7</v>
      </c>
      <c r="N60" s="1">
        <v>635</v>
      </c>
      <c r="O60" s="1">
        <v>101</v>
      </c>
      <c r="P60" s="1">
        <v>0.47</v>
      </c>
      <c r="Q60" s="1">
        <v>32.6</v>
      </c>
      <c r="S60" t="str">
        <f t="shared" si="5"/>
        <v>SHS 120x120x4 #</v>
      </c>
      <c r="T60">
        <f t="shared" si="6"/>
        <v>0.12</v>
      </c>
      <c r="U60">
        <f t="shared" si="7"/>
        <v>0.12</v>
      </c>
      <c r="V60">
        <f t="shared" si="8"/>
        <v>4.0000000000000001E-3</v>
      </c>
      <c r="W60">
        <f t="shared" si="9"/>
        <v>4.0000000000000001E-3</v>
      </c>
    </row>
    <row r="61" spans="1:23" x14ac:dyDescent="0.3">
      <c r="A61" s="1">
        <v>120</v>
      </c>
      <c r="B61" s="1" t="s">
        <v>0</v>
      </c>
      <c r="C61" s="1">
        <v>120</v>
      </c>
      <c r="D61" s="1" t="s">
        <v>0</v>
      </c>
      <c r="E61" s="1">
        <v>5</v>
      </c>
      <c r="F61" s="1"/>
      <c r="G61" s="1">
        <v>17.8</v>
      </c>
      <c r="H61" s="1">
        <v>22.7</v>
      </c>
      <c r="I61" s="1">
        <v>21</v>
      </c>
      <c r="J61" s="1">
        <v>498</v>
      </c>
      <c r="K61" s="1">
        <v>4.68</v>
      </c>
      <c r="L61" s="1">
        <v>83</v>
      </c>
      <c r="M61" s="1">
        <v>97.6</v>
      </c>
      <c r="N61" s="1">
        <v>777</v>
      </c>
      <c r="O61" s="1">
        <v>122</v>
      </c>
      <c r="P61" s="1">
        <v>0.46700000000000003</v>
      </c>
      <c r="Q61" s="1">
        <v>26.2</v>
      </c>
      <c r="S61" t="str">
        <f t="shared" si="5"/>
        <v>SHS 120x120x5</v>
      </c>
      <c r="T61">
        <f t="shared" si="6"/>
        <v>0.12</v>
      </c>
      <c r="U61">
        <f t="shared" si="7"/>
        <v>0.12</v>
      </c>
      <c r="V61">
        <f t="shared" si="8"/>
        <v>5.0000000000000001E-3</v>
      </c>
      <c r="W61">
        <f t="shared" si="9"/>
        <v>5.0000000000000001E-3</v>
      </c>
    </row>
    <row r="62" spans="1:23" x14ac:dyDescent="0.3">
      <c r="A62" s="1">
        <v>120</v>
      </c>
      <c r="B62" s="1" t="s">
        <v>0</v>
      </c>
      <c r="C62" s="1">
        <v>120</v>
      </c>
      <c r="D62" s="1" t="s">
        <v>0</v>
      </c>
      <c r="E62" s="1">
        <v>6.3</v>
      </c>
      <c r="F62" s="1"/>
      <c r="G62" s="1">
        <v>22.2</v>
      </c>
      <c r="H62" s="1">
        <v>28.2</v>
      </c>
      <c r="I62" s="1">
        <v>16</v>
      </c>
      <c r="J62" s="1">
        <v>603</v>
      </c>
      <c r="K62" s="1">
        <v>4.62</v>
      </c>
      <c r="L62" s="1">
        <v>100</v>
      </c>
      <c r="M62" s="1">
        <v>120</v>
      </c>
      <c r="N62" s="1">
        <v>950</v>
      </c>
      <c r="O62" s="1">
        <v>147</v>
      </c>
      <c r="P62" s="1">
        <v>0.46400000000000002</v>
      </c>
      <c r="Q62" s="1">
        <v>20.9</v>
      </c>
      <c r="S62" t="str">
        <f t="shared" si="5"/>
        <v>SHS 120x120x6.3</v>
      </c>
      <c r="T62">
        <f t="shared" si="6"/>
        <v>0.12</v>
      </c>
      <c r="U62">
        <f t="shared" si="7"/>
        <v>0.12</v>
      </c>
      <c r="V62">
        <f t="shared" si="8"/>
        <v>6.3E-3</v>
      </c>
      <c r="W62">
        <f t="shared" si="9"/>
        <v>6.3E-3</v>
      </c>
    </row>
    <row r="63" spans="1:23" x14ac:dyDescent="0.3">
      <c r="A63" s="1">
        <v>120</v>
      </c>
      <c r="B63" s="1" t="s">
        <v>0</v>
      </c>
      <c r="C63" s="1">
        <v>120</v>
      </c>
      <c r="D63" s="1" t="s">
        <v>0</v>
      </c>
      <c r="E63" s="1">
        <v>7.1</v>
      </c>
      <c r="F63" s="1" t="s">
        <v>1</v>
      </c>
      <c r="G63" s="1">
        <v>24.7</v>
      </c>
      <c r="H63" s="1">
        <v>31.5</v>
      </c>
      <c r="I63" s="1">
        <v>13.9</v>
      </c>
      <c r="J63" s="1">
        <v>663</v>
      </c>
      <c r="K63" s="1">
        <v>4.59</v>
      </c>
      <c r="L63" s="1">
        <v>110</v>
      </c>
      <c r="M63" s="1">
        <v>133</v>
      </c>
      <c r="N63" s="1">
        <v>1050</v>
      </c>
      <c r="O63" s="1">
        <v>161</v>
      </c>
      <c r="P63" s="1">
        <v>0.46200000000000002</v>
      </c>
      <c r="Q63" s="1">
        <v>18.7</v>
      </c>
      <c r="S63" t="str">
        <f t="shared" si="5"/>
        <v>SHS 120x120x7.1 #</v>
      </c>
      <c r="T63">
        <f t="shared" si="6"/>
        <v>0.12</v>
      </c>
      <c r="U63">
        <f t="shared" si="7"/>
        <v>0.12</v>
      </c>
      <c r="V63">
        <f t="shared" si="8"/>
        <v>7.0999999999999995E-3</v>
      </c>
      <c r="W63">
        <f t="shared" si="9"/>
        <v>7.0999999999999995E-3</v>
      </c>
    </row>
    <row r="64" spans="1:23" x14ac:dyDescent="0.3">
      <c r="A64" s="1">
        <v>120</v>
      </c>
      <c r="B64" s="1" t="s">
        <v>0</v>
      </c>
      <c r="C64" s="1">
        <v>120</v>
      </c>
      <c r="D64" s="1" t="s">
        <v>0</v>
      </c>
      <c r="E64" s="1">
        <v>8</v>
      </c>
      <c r="F64" s="1"/>
      <c r="G64" s="1">
        <v>27.6</v>
      </c>
      <c r="H64" s="1">
        <v>35.200000000000003</v>
      </c>
      <c r="I64" s="1">
        <v>12</v>
      </c>
      <c r="J64" s="1">
        <v>726</v>
      </c>
      <c r="K64" s="1">
        <v>4.55</v>
      </c>
      <c r="L64" s="1">
        <v>121</v>
      </c>
      <c r="M64" s="1">
        <v>146</v>
      </c>
      <c r="N64" s="1">
        <v>1160</v>
      </c>
      <c r="O64" s="1">
        <v>176</v>
      </c>
      <c r="P64" s="1">
        <v>0.45900000000000002</v>
      </c>
      <c r="Q64" s="1">
        <v>16.600000000000001</v>
      </c>
      <c r="S64" t="str">
        <f t="shared" si="5"/>
        <v>SHS 120x120x8</v>
      </c>
      <c r="T64">
        <f t="shared" si="6"/>
        <v>0.12</v>
      </c>
      <c r="U64">
        <f t="shared" si="7"/>
        <v>0.12</v>
      </c>
      <c r="V64">
        <f t="shared" si="8"/>
        <v>8.0000000000000002E-3</v>
      </c>
      <c r="W64">
        <f t="shared" si="9"/>
        <v>8.0000000000000002E-3</v>
      </c>
    </row>
    <row r="65" spans="1:23" x14ac:dyDescent="0.3">
      <c r="A65" s="1">
        <v>120</v>
      </c>
      <c r="B65" s="1" t="s">
        <v>0</v>
      </c>
      <c r="C65" s="1">
        <v>120</v>
      </c>
      <c r="D65" s="1" t="s">
        <v>0</v>
      </c>
      <c r="E65" s="1">
        <v>8.8000000000000007</v>
      </c>
      <c r="F65" s="1" t="s">
        <v>1</v>
      </c>
      <c r="G65" s="1">
        <v>30.1</v>
      </c>
      <c r="H65" s="1">
        <v>38.299999999999997</v>
      </c>
      <c r="I65" s="1">
        <v>10.6</v>
      </c>
      <c r="J65" s="1">
        <v>779</v>
      </c>
      <c r="K65" s="1">
        <v>4.51</v>
      </c>
      <c r="L65" s="1">
        <v>130</v>
      </c>
      <c r="M65" s="1">
        <v>158</v>
      </c>
      <c r="N65" s="1">
        <v>1250</v>
      </c>
      <c r="O65" s="1">
        <v>189</v>
      </c>
      <c r="P65" s="1">
        <v>0.45700000000000002</v>
      </c>
      <c r="Q65" s="1">
        <v>15.2</v>
      </c>
      <c r="S65" t="str">
        <f t="shared" si="5"/>
        <v>SHS 120x120x8.8 #</v>
      </c>
      <c r="T65">
        <f t="shared" si="6"/>
        <v>0.12</v>
      </c>
      <c r="U65">
        <f t="shared" si="7"/>
        <v>0.12</v>
      </c>
      <c r="V65">
        <f t="shared" si="8"/>
        <v>8.8000000000000005E-3</v>
      </c>
      <c r="W65">
        <f t="shared" si="9"/>
        <v>8.8000000000000005E-3</v>
      </c>
    </row>
    <row r="66" spans="1:23" x14ac:dyDescent="0.3">
      <c r="A66" s="1">
        <v>120</v>
      </c>
      <c r="B66" s="1" t="s">
        <v>0</v>
      </c>
      <c r="C66" s="1">
        <v>120</v>
      </c>
      <c r="D66" s="1" t="s">
        <v>0</v>
      </c>
      <c r="E66" s="1">
        <v>10</v>
      </c>
      <c r="F66" s="1"/>
      <c r="G66" s="1">
        <v>33.700000000000003</v>
      </c>
      <c r="H66" s="1">
        <v>42.9</v>
      </c>
      <c r="I66" s="1">
        <v>9</v>
      </c>
      <c r="J66" s="1">
        <v>852</v>
      </c>
      <c r="K66" s="1">
        <v>4.46</v>
      </c>
      <c r="L66" s="1">
        <v>142</v>
      </c>
      <c r="M66" s="1">
        <v>175</v>
      </c>
      <c r="N66" s="1">
        <v>1380</v>
      </c>
      <c r="O66" s="1">
        <v>206</v>
      </c>
      <c r="P66" s="1">
        <v>0.45400000000000001</v>
      </c>
      <c r="Q66" s="1">
        <v>13.5</v>
      </c>
      <c r="S66" t="str">
        <f t="shared" si="5"/>
        <v>SHS 120x120x10</v>
      </c>
      <c r="T66">
        <f t="shared" si="6"/>
        <v>0.12</v>
      </c>
      <c r="U66">
        <f t="shared" si="7"/>
        <v>0.12</v>
      </c>
      <c r="V66">
        <f t="shared" si="8"/>
        <v>0.01</v>
      </c>
      <c r="W66">
        <f t="shared" si="9"/>
        <v>0.01</v>
      </c>
    </row>
    <row r="67" spans="1:23" x14ac:dyDescent="0.3">
      <c r="A67" s="1">
        <v>120</v>
      </c>
      <c r="B67" s="1" t="s">
        <v>0</v>
      </c>
      <c r="C67" s="1">
        <v>120</v>
      </c>
      <c r="D67" s="1" t="s">
        <v>0</v>
      </c>
      <c r="E67" s="1">
        <v>12.5</v>
      </c>
      <c r="F67" s="1"/>
      <c r="G67" s="1">
        <v>40.9</v>
      </c>
      <c r="H67" s="1">
        <v>52.1</v>
      </c>
      <c r="I67" s="1">
        <v>6.6</v>
      </c>
      <c r="J67" s="1">
        <v>982</v>
      </c>
      <c r="K67" s="1">
        <v>4.34</v>
      </c>
      <c r="L67" s="1">
        <v>164</v>
      </c>
      <c r="M67" s="1">
        <v>207</v>
      </c>
      <c r="N67" s="1">
        <v>1620</v>
      </c>
      <c r="O67" s="1">
        <v>236</v>
      </c>
      <c r="P67" s="1">
        <v>0.44800000000000001</v>
      </c>
      <c r="Q67" s="1">
        <v>11</v>
      </c>
      <c r="S67" t="str">
        <f t="shared" si="5"/>
        <v>SHS 120x120x12.5</v>
      </c>
      <c r="T67">
        <f t="shared" si="6"/>
        <v>0.12</v>
      </c>
      <c r="U67">
        <f t="shared" si="7"/>
        <v>0.12</v>
      </c>
      <c r="V67">
        <f t="shared" si="8"/>
        <v>1.2500000000000001E-2</v>
      </c>
      <c r="W67">
        <f t="shared" si="9"/>
        <v>1.2500000000000001E-2</v>
      </c>
    </row>
    <row r="68" spans="1:23" x14ac:dyDescent="0.3">
      <c r="A68" s="1">
        <v>140</v>
      </c>
      <c r="B68" s="1" t="s">
        <v>0</v>
      </c>
      <c r="C68" s="1">
        <v>140</v>
      </c>
      <c r="D68" s="1" t="s">
        <v>0</v>
      </c>
      <c r="E68" s="1">
        <v>5</v>
      </c>
      <c r="F68" s="1"/>
      <c r="G68" s="1">
        <v>21</v>
      </c>
      <c r="H68" s="1">
        <v>26.7</v>
      </c>
      <c r="I68" s="1">
        <v>25</v>
      </c>
      <c r="J68" s="1">
        <v>807</v>
      </c>
      <c r="K68" s="1">
        <v>5.5</v>
      </c>
      <c r="L68" s="1">
        <v>115</v>
      </c>
      <c r="M68" s="1">
        <v>135</v>
      </c>
      <c r="N68" s="1">
        <v>1250</v>
      </c>
      <c r="O68" s="1">
        <v>170</v>
      </c>
      <c r="P68" s="1">
        <v>0.54700000000000004</v>
      </c>
      <c r="Q68" s="1">
        <v>26.1</v>
      </c>
      <c r="S68" t="str">
        <f t="shared" si="5"/>
        <v>SHS 140x140x5</v>
      </c>
      <c r="T68">
        <f t="shared" si="6"/>
        <v>0.14000000000000001</v>
      </c>
      <c r="U68">
        <f t="shared" si="7"/>
        <v>0.14000000000000001</v>
      </c>
      <c r="V68">
        <f t="shared" si="8"/>
        <v>5.0000000000000001E-3</v>
      </c>
      <c r="W68">
        <f t="shared" si="9"/>
        <v>5.0000000000000001E-3</v>
      </c>
    </row>
    <row r="69" spans="1:23" x14ac:dyDescent="0.3">
      <c r="A69" s="1">
        <v>140</v>
      </c>
      <c r="B69" s="1" t="s">
        <v>0</v>
      </c>
      <c r="C69" s="1">
        <v>140</v>
      </c>
      <c r="D69" s="1" t="s">
        <v>0</v>
      </c>
      <c r="E69" s="1">
        <v>6.3</v>
      </c>
      <c r="F69" s="1"/>
      <c r="G69" s="1">
        <v>26.1</v>
      </c>
      <c r="H69" s="1">
        <v>33.299999999999997</v>
      </c>
      <c r="I69" s="1">
        <v>19.2</v>
      </c>
      <c r="J69" s="1">
        <v>984</v>
      </c>
      <c r="K69" s="1">
        <v>5.44</v>
      </c>
      <c r="L69" s="1">
        <v>141</v>
      </c>
      <c r="M69" s="1">
        <v>166</v>
      </c>
      <c r="N69" s="1">
        <v>1540</v>
      </c>
      <c r="O69" s="1">
        <v>206</v>
      </c>
      <c r="P69" s="1">
        <v>0.54400000000000004</v>
      </c>
      <c r="Q69" s="1">
        <v>20.8</v>
      </c>
      <c r="S69" t="str">
        <f t="shared" si="5"/>
        <v>SHS 140x140x6.3</v>
      </c>
      <c r="T69">
        <f t="shared" si="6"/>
        <v>0.14000000000000001</v>
      </c>
      <c r="U69">
        <f t="shared" si="7"/>
        <v>0.14000000000000001</v>
      </c>
      <c r="V69">
        <f t="shared" si="8"/>
        <v>6.3E-3</v>
      </c>
      <c r="W69">
        <f t="shared" si="9"/>
        <v>6.3E-3</v>
      </c>
    </row>
    <row r="70" spans="1:23" x14ac:dyDescent="0.3">
      <c r="A70" s="1">
        <v>140</v>
      </c>
      <c r="B70" s="1" t="s">
        <v>0</v>
      </c>
      <c r="C70" s="1">
        <v>140</v>
      </c>
      <c r="D70" s="1" t="s">
        <v>0</v>
      </c>
      <c r="E70" s="1">
        <v>7.1</v>
      </c>
      <c r="F70" s="1" t="s">
        <v>1</v>
      </c>
      <c r="G70" s="1">
        <v>29.2</v>
      </c>
      <c r="H70" s="1">
        <v>37.200000000000003</v>
      </c>
      <c r="I70" s="1">
        <v>16.7</v>
      </c>
      <c r="J70" s="1">
        <v>1090</v>
      </c>
      <c r="K70" s="1">
        <v>5.4</v>
      </c>
      <c r="L70" s="1">
        <v>155</v>
      </c>
      <c r="M70" s="1">
        <v>184</v>
      </c>
      <c r="N70" s="1">
        <v>1710</v>
      </c>
      <c r="O70" s="1">
        <v>227</v>
      </c>
      <c r="P70" s="1">
        <v>0.54200000000000004</v>
      </c>
      <c r="Q70" s="1">
        <v>18.5</v>
      </c>
      <c r="S70" t="str">
        <f t="shared" si="5"/>
        <v>SHS 140x140x7.1 #</v>
      </c>
      <c r="T70">
        <f t="shared" si="6"/>
        <v>0.14000000000000001</v>
      </c>
      <c r="U70">
        <f t="shared" si="7"/>
        <v>0.14000000000000001</v>
      </c>
      <c r="V70">
        <f t="shared" si="8"/>
        <v>7.0999999999999995E-3</v>
      </c>
      <c r="W70">
        <f t="shared" si="9"/>
        <v>7.0999999999999995E-3</v>
      </c>
    </row>
    <row r="71" spans="1:23" x14ac:dyDescent="0.3">
      <c r="A71" s="1">
        <v>140</v>
      </c>
      <c r="B71" s="1" t="s">
        <v>0</v>
      </c>
      <c r="C71" s="1">
        <v>140</v>
      </c>
      <c r="D71" s="1" t="s">
        <v>0</v>
      </c>
      <c r="E71" s="1">
        <v>8</v>
      </c>
      <c r="F71" s="1"/>
      <c r="G71" s="1">
        <v>32.6</v>
      </c>
      <c r="H71" s="1">
        <v>41.6</v>
      </c>
      <c r="I71" s="1">
        <v>14.5</v>
      </c>
      <c r="J71" s="1">
        <v>1200</v>
      </c>
      <c r="K71" s="1">
        <v>5.36</v>
      </c>
      <c r="L71" s="1">
        <v>171</v>
      </c>
      <c r="M71" s="1">
        <v>204</v>
      </c>
      <c r="N71" s="1">
        <v>1890</v>
      </c>
      <c r="O71" s="1">
        <v>249</v>
      </c>
      <c r="P71" s="1">
        <v>0.53900000000000003</v>
      </c>
      <c r="Q71" s="1">
        <v>16.5</v>
      </c>
      <c r="S71" t="str">
        <f t="shared" si="5"/>
        <v>SHS 140x140x8</v>
      </c>
      <c r="T71">
        <f t="shared" si="6"/>
        <v>0.14000000000000001</v>
      </c>
      <c r="U71">
        <f t="shared" si="7"/>
        <v>0.14000000000000001</v>
      </c>
      <c r="V71">
        <f t="shared" si="8"/>
        <v>8.0000000000000002E-3</v>
      </c>
      <c r="W71">
        <f t="shared" si="9"/>
        <v>8.0000000000000002E-3</v>
      </c>
    </row>
    <row r="72" spans="1:23" x14ac:dyDescent="0.3">
      <c r="A72" s="1">
        <v>140</v>
      </c>
      <c r="B72" s="1" t="s">
        <v>0</v>
      </c>
      <c r="C72" s="1">
        <v>140</v>
      </c>
      <c r="D72" s="1" t="s">
        <v>0</v>
      </c>
      <c r="E72" s="1">
        <v>8.8000000000000007</v>
      </c>
      <c r="F72" s="1" t="s">
        <v>1</v>
      </c>
      <c r="G72" s="1">
        <v>35.6</v>
      </c>
      <c r="H72" s="1">
        <v>45.4</v>
      </c>
      <c r="I72" s="1">
        <v>12.9</v>
      </c>
      <c r="J72" s="1">
        <v>1290</v>
      </c>
      <c r="K72" s="1">
        <v>5.33</v>
      </c>
      <c r="L72" s="1">
        <v>184</v>
      </c>
      <c r="M72" s="1">
        <v>221</v>
      </c>
      <c r="N72" s="1">
        <v>2050</v>
      </c>
      <c r="O72" s="1">
        <v>268</v>
      </c>
      <c r="P72" s="1">
        <v>0.53700000000000003</v>
      </c>
      <c r="Q72" s="1">
        <v>15.1</v>
      </c>
      <c r="S72" t="str">
        <f t="shared" si="5"/>
        <v>SHS 140x140x8.8 #</v>
      </c>
      <c r="T72">
        <f t="shared" si="6"/>
        <v>0.14000000000000001</v>
      </c>
      <c r="U72">
        <f t="shared" si="7"/>
        <v>0.14000000000000001</v>
      </c>
      <c r="V72">
        <f t="shared" si="8"/>
        <v>8.8000000000000005E-3</v>
      </c>
      <c r="W72">
        <f t="shared" si="9"/>
        <v>8.8000000000000005E-3</v>
      </c>
    </row>
    <row r="73" spans="1:23" x14ac:dyDescent="0.3">
      <c r="A73" s="1">
        <v>140</v>
      </c>
      <c r="B73" s="1" t="s">
        <v>0</v>
      </c>
      <c r="C73" s="1">
        <v>140</v>
      </c>
      <c r="D73" s="1" t="s">
        <v>0</v>
      </c>
      <c r="E73" s="1">
        <v>10</v>
      </c>
      <c r="F73" s="1"/>
      <c r="G73" s="1">
        <v>40</v>
      </c>
      <c r="H73" s="1">
        <v>50.9</v>
      </c>
      <c r="I73" s="1">
        <v>11</v>
      </c>
      <c r="J73" s="1">
        <v>1420</v>
      </c>
      <c r="K73" s="1">
        <v>5.27</v>
      </c>
      <c r="L73" s="1">
        <v>202</v>
      </c>
      <c r="M73" s="1">
        <v>246</v>
      </c>
      <c r="N73" s="1">
        <v>2270</v>
      </c>
      <c r="O73" s="1">
        <v>294</v>
      </c>
      <c r="P73" s="1">
        <v>0.53400000000000003</v>
      </c>
      <c r="Q73" s="1">
        <v>13.4</v>
      </c>
      <c r="S73" t="str">
        <f t="shared" si="5"/>
        <v>SHS 140x140x10</v>
      </c>
      <c r="T73">
        <f t="shared" si="6"/>
        <v>0.14000000000000001</v>
      </c>
      <c r="U73">
        <f t="shared" si="7"/>
        <v>0.14000000000000001</v>
      </c>
      <c r="V73">
        <f t="shared" si="8"/>
        <v>0.01</v>
      </c>
      <c r="W73">
        <f t="shared" si="9"/>
        <v>0.01</v>
      </c>
    </row>
    <row r="74" spans="1:23" x14ac:dyDescent="0.3">
      <c r="A74" s="1">
        <v>140</v>
      </c>
      <c r="B74" s="1" t="s">
        <v>0</v>
      </c>
      <c r="C74" s="1">
        <v>140</v>
      </c>
      <c r="D74" s="1" t="s">
        <v>0</v>
      </c>
      <c r="E74" s="1">
        <v>12.5</v>
      </c>
      <c r="F74" s="1"/>
      <c r="G74" s="1">
        <v>48.7</v>
      </c>
      <c r="H74" s="1">
        <v>62.1</v>
      </c>
      <c r="I74" s="1">
        <v>8.1999999999999993</v>
      </c>
      <c r="J74" s="1">
        <v>1650</v>
      </c>
      <c r="K74" s="1">
        <v>5.16</v>
      </c>
      <c r="L74" s="1">
        <v>236</v>
      </c>
      <c r="M74" s="1">
        <v>293</v>
      </c>
      <c r="N74" s="1">
        <v>2700</v>
      </c>
      <c r="O74" s="1">
        <v>342</v>
      </c>
      <c r="P74" s="1">
        <v>0.52800000000000002</v>
      </c>
      <c r="Q74" s="1">
        <v>10.8</v>
      </c>
      <c r="S74" t="str">
        <f t="shared" si="5"/>
        <v>SHS 140x140x12.5</v>
      </c>
      <c r="T74">
        <f t="shared" si="6"/>
        <v>0.14000000000000001</v>
      </c>
      <c r="U74">
        <f t="shared" si="7"/>
        <v>0.14000000000000001</v>
      </c>
      <c r="V74">
        <f t="shared" si="8"/>
        <v>1.2500000000000001E-2</v>
      </c>
      <c r="W74">
        <f t="shared" si="9"/>
        <v>1.2500000000000001E-2</v>
      </c>
    </row>
    <row r="75" spans="1:23" x14ac:dyDescent="0.3">
      <c r="A75" s="1">
        <v>150</v>
      </c>
      <c r="B75" s="1" t="s">
        <v>0</v>
      </c>
      <c r="C75" s="1">
        <v>150</v>
      </c>
      <c r="D75" s="1" t="s">
        <v>0</v>
      </c>
      <c r="E75" s="1">
        <v>5</v>
      </c>
      <c r="F75" s="1"/>
      <c r="G75" s="1">
        <v>22.6</v>
      </c>
      <c r="H75" s="1">
        <v>28.7</v>
      </c>
      <c r="I75" s="1">
        <v>27</v>
      </c>
      <c r="J75" s="1">
        <v>1000</v>
      </c>
      <c r="K75" s="1">
        <v>5.9</v>
      </c>
      <c r="L75" s="1">
        <v>134</v>
      </c>
      <c r="M75" s="1">
        <v>156</v>
      </c>
      <c r="N75" s="1">
        <v>1550</v>
      </c>
      <c r="O75" s="1">
        <v>197</v>
      </c>
      <c r="P75" s="1">
        <v>0.58699999999999997</v>
      </c>
      <c r="Q75" s="1">
        <v>26</v>
      </c>
      <c r="S75" t="str">
        <f t="shared" si="5"/>
        <v>SHS 150x150x5</v>
      </c>
      <c r="T75">
        <f t="shared" si="6"/>
        <v>0.15</v>
      </c>
      <c r="U75">
        <f t="shared" si="7"/>
        <v>0.15</v>
      </c>
      <c r="V75">
        <f t="shared" si="8"/>
        <v>5.0000000000000001E-3</v>
      </c>
      <c r="W75">
        <f t="shared" si="9"/>
        <v>5.0000000000000001E-3</v>
      </c>
    </row>
    <row r="76" spans="1:23" x14ac:dyDescent="0.3">
      <c r="A76" s="1">
        <v>150</v>
      </c>
      <c r="B76" s="1" t="s">
        <v>0</v>
      </c>
      <c r="C76" s="1">
        <v>150</v>
      </c>
      <c r="D76" s="1" t="s">
        <v>0</v>
      </c>
      <c r="E76" s="1">
        <v>6.3</v>
      </c>
      <c r="F76" s="1"/>
      <c r="G76" s="1">
        <v>28.1</v>
      </c>
      <c r="H76" s="1">
        <v>35.799999999999997</v>
      </c>
      <c r="I76" s="1">
        <v>20.8</v>
      </c>
      <c r="J76" s="1">
        <v>1220</v>
      </c>
      <c r="K76" s="1">
        <v>5.85</v>
      </c>
      <c r="L76" s="1">
        <v>163</v>
      </c>
      <c r="M76" s="1">
        <v>192</v>
      </c>
      <c r="N76" s="1">
        <v>1910</v>
      </c>
      <c r="O76" s="1">
        <v>240</v>
      </c>
      <c r="P76" s="1">
        <v>0.58399999999999996</v>
      </c>
      <c r="Q76" s="1">
        <v>20.8</v>
      </c>
      <c r="S76" t="str">
        <f t="shared" si="5"/>
        <v>SHS 150x150x6.3</v>
      </c>
      <c r="T76">
        <f t="shared" si="6"/>
        <v>0.15</v>
      </c>
      <c r="U76">
        <f t="shared" si="7"/>
        <v>0.15</v>
      </c>
      <c r="V76">
        <f t="shared" si="8"/>
        <v>6.3E-3</v>
      </c>
      <c r="W76">
        <f t="shared" si="9"/>
        <v>6.3E-3</v>
      </c>
    </row>
    <row r="77" spans="1:23" x14ac:dyDescent="0.3">
      <c r="A77" s="1">
        <v>150</v>
      </c>
      <c r="B77" s="1" t="s">
        <v>0</v>
      </c>
      <c r="C77" s="1">
        <v>150</v>
      </c>
      <c r="D77" s="1" t="s">
        <v>0</v>
      </c>
      <c r="E77" s="1">
        <v>7.1</v>
      </c>
      <c r="F77" s="1" t="s">
        <v>1</v>
      </c>
      <c r="G77" s="1">
        <v>31.4</v>
      </c>
      <c r="H77" s="1">
        <v>40</v>
      </c>
      <c r="I77" s="1">
        <v>18.100000000000001</v>
      </c>
      <c r="J77" s="1">
        <v>1350</v>
      </c>
      <c r="K77" s="1">
        <v>5.81</v>
      </c>
      <c r="L77" s="1">
        <v>180</v>
      </c>
      <c r="M77" s="1">
        <v>213</v>
      </c>
      <c r="N77" s="1">
        <v>2120</v>
      </c>
      <c r="O77" s="1">
        <v>264</v>
      </c>
      <c r="P77" s="1">
        <v>0.58199999999999996</v>
      </c>
      <c r="Q77" s="1">
        <v>18.5</v>
      </c>
      <c r="S77" t="str">
        <f t="shared" si="5"/>
        <v>SHS 150x150x7.1 #</v>
      </c>
      <c r="T77">
        <f t="shared" si="6"/>
        <v>0.15</v>
      </c>
      <c r="U77">
        <f t="shared" si="7"/>
        <v>0.15</v>
      </c>
      <c r="V77">
        <f t="shared" si="8"/>
        <v>7.0999999999999995E-3</v>
      </c>
      <c r="W77">
        <f t="shared" si="9"/>
        <v>7.0999999999999995E-3</v>
      </c>
    </row>
    <row r="78" spans="1:23" x14ac:dyDescent="0.3">
      <c r="A78" s="1">
        <v>150</v>
      </c>
      <c r="B78" s="1" t="s">
        <v>0</v>
      </c>
      <c r="C78" s="1">
        <v>150</v>
      </c>
      <c r="D78" s="1" t="s">
        <v>0</v>
      </c>
      <c r="E78" s="1">
        <v>8</v>
      </c>
      <c r="F78" s="1"/>
      <c r="G78" s="1">
        <v>35.1</v>
      </c>
      <c r="H78" s="1">
        <v>44.8</v>
      </c>
      <c r="I78" s="1">
        <v>15.8</v>
      </c>
      <c r="J78" s="1">
        <v>1490</v>
      </c>
      <c r="K78" s="1">
        <v>5.77</v>
      </c>
      <c r="L78" s="1">
        <v>199</v>
      </c>
      <c r="M78" s="1">
        <v>237</v>
      </c>
      <c r="N78" s="1">
        <v>2350</v>
      </c>
      <c r="O78" s="1">
        <v>291</v>
      </c>
      <c r="P78" s="1">
        <v>0.57899999999999996</v>
      </c>
      <c r="Q78" s="1">
        <v>16.5</v>
      </c>
      <c r="S78" t="str">
        <f t="shared" si="5"/>
        <v>SHS 150x150x8</v>
      </c>
      <c r="T78">
        <f t="shared" si="6"/>
        <v>0.15</v>
      </c>
      <c r="U78">
        <f t="shared" si="7"/>
        <v>0.15</v>
      </c>
      <c r="V78">
        <f t="shared" si="8"/>
        <v>8.0000000000000002E-3</v>
      </c>
      <c r="W78">
        <f t="shared" si="9"/>
        <v>8.0000000000000002E-3</v>
      </c>
    </row>
    <row r="79" spans="1:23" x14ac:dyDescent="0.3">
      <c r="A79" s="1">
        <v>150</v>
      </c>
      <c r="B79" s="1" t="s">
        <v>0</v>
      </c>
      <c r="C79" s="1">
        <v>150</v>
      </c>
      <c r="D79" s="1" t="s">
        <v>0</v>
      </c>
      <c r="E79" s="1">
        <v>8.8000000000000007</v>
      </c>
      <c r="F79" s="1" t="s">
        <v>1</v>
      </c>
      <c r="G79" s="1">
        <v>38.4</v>
      </c>
      <c r="H79" s="1">
        <v>48.9</v>
      </c>
      <c r="I79" s="1">
        <v>14</v>
      </c>
      <c r="J79" s="1">
        <v>1610</v>
      </c>
      <c r="K79" s="1">
        <v>5.74</v>
      </c>
      <c r="L79" s="1">
        <v>214</v>
      </c>
      <c r="M79" s="1">
        <v>257</v>
      </c>
      <c r="N79" s="1">
        <v>2550</v>
      </c>
      <c r="O79" s="1">
        <v>313</v>
      </c>
      <c r="P79" s="1">
        <v>0.57699999999999996</v>
      </c>
      <c r="Q79" s="1">
        <v>15.1</v>
      </c>
      <c r="S79" t="str">
        <f t="shared" si="5"/>
        <v>SHS 150x150x8.8 #</v>
      </c>
      <c r="T79">
        <f t="shared" si="6"/>
        <v>0.15</v>
      </c>
      <c r="U79">
        <f t="shared" si="7"/>
        <v>0.15</v>
      </c>
      <c r="V79">
        <f t="shared" si="8"/>
        <v>8.8000000000000005E-3</v>
      </c>
      <c r="W79">
        <f t="shared" si="9"/>
        <v>8.8000000000000005E-3</v>
      </c>
    </row>
    <row r="80" spans="1:23" x14ac:dyDescent="0.3">
      <c r="A80" s="1">
        <v>150</v>
      </c>
      <c r="B80" s="1" t="s">
        <v>0</v>
      </c>
      <c r="C80" s="1">
        <v>150</v>
      </c>
      <c r="D80" s="1" t="s">
        <v>0</v>
      </c>
      <c r="E80" s="1">
        <v>10</v>
      </c>
      <c r="F80" s="1"/>
      <c r="G80" s="1">
        <v>43.1</v>
      </c>
      <c r="H80" s="1">
        <v>54.9</v>
      </c>
      <c r="I80" s="1">
        <v>12</v>
      </c>
      <c r="J80" s="1">
        <v>1770</v>
      </c>
      <c r="K80" s="1">
        <v>5.68</v>
      </c>
      <c r="L80" s="1">
        <v>236</v>
      </c>
      <c r="M80" s="1">
        <v>286</v>
      </c>
      <c r="N80" s="1">
        <v>2830</v>
      </c>
      <c r="O80" s="1">
        <v>344</v>
      </c>
      <c r="P80" s="1">
        <v>0.57399999999999995</v>
      </c>
      <c r="Q80" s="1">
        <v>13.3</v>
      </c>
      <c r="S80" t="str">
        <f t="shared" si="5"/>
        <v>SHS 150x150x10</v>
      </c>
      <c r="T80">
        <f t="shared" si="6"/>
        <v>0.15</v>
      </c>
      <c r="U80">
        <f t="shared" si="7"/>
        <v>0.15</v>
      </c>
      <c r="V80">
        <f t="shared" si="8"/>
        <v>0.01</v>
      </c>
      <c r="W80">
        <f t="shared" si="9"/>
        <v>0.01</v>
      </c>
    </row>
    <row r="81" spans="1:23" x14ac:dyDescent="0.3">
      <c r="A81" s="1">
        <v>150</v>
      </c>
      <c r="B81" s="1" t="s">
        <v>0</v>
      </c>
      <c r="C81" s="1">
        <v>150</v>
      </c>
      <c r="D81" s="1" t="s">
        <v>0</v>
      </c>
      <c r="E81" s="1">
        <v>12.5</v>
      </c>
      <c r="F81" s="1"/>
      <c r="G81" s="1">
        <v>52.7</v>
      </c>
      <c r="H81" s="1">
        <v>67.099999999999994</v>
      </c>
      <c r="I81" s="1">
        <v>9</v>
      </c>
      <c r="J81" s="1">
        <v>2080</v>
      </c>
      <c r="K81" s="1">
        <v>5.57</v>
      </c>
      <c r="L81" s="1">
        <v>277</v>
      </c>
      <c r="M81" s="1">
        <v>342</v>
      </c>
      <c r="N81" s="1">
        <v>3380</v>
      </c>
      <c r="O81" s="1">
        <v>402</v>
      </c>
      <c r="P81" s="1">
        <v>0.56799999999999995</v>
      </c>
      <c r="Q81" s="1">
        <v>10.8</v>
      </c>
      <c r="S81" t="str">
        <f t="shared" si="5"/>
        <v>SHS 150x150x12.5</v>
      </c>
      <c r="T81">
        <f t="shared" si="6"/>
        <v>0.15</v>
      </c>
      <c r="U81">
        <f t="shared" si="7"/>
        <v>0.15</v>
      </c>
      <c r="V81">
        <f t="shared" si="8"/>
        <v>1.2500000000000001E-2</v>
      </c>
      <c r="W81">
        <f t="shared" si="9"/>
        <v>1.2500000000000001E-2</v>
      </c>
    </row>
    <row r="82" spans="1:23" x14ac:dyDescent="0.3">
      <c r="A82" s="1">
        <v>150</v>
      </c>
      <c r="B82" s="1" t="s">
        <v>0</v>
      </c>
      <c r="C82" s="1">
        <v>150</v>
      </c>
      <c r="D82" s="1" t="s">
        <v>0</v>
      </c>
      <c r="E82" s="1">
        <v>14.2</v>
      </c>
      <c r="F82" s="1" t="s">
        <v>1</v>
      </c>
      <c r="G82" s="1">
        <v>58.9</v>
      </c>
      <c r="H82" s="1">
        <v>75</v>
      </c>
      <c r="I82" s="1">
        <v>7.56</v>
      </c>
      <c r="J82" s="1">
        <v>2260</v>
      </c>
      <c r="K82" s="1">
        <v>5.49</v>
      </c>
      <c r="L82" s="1">
        <v>302</v>
      </c>
      <c r="M82" s="1">
        <v>377</v>
      </c>
      <c r="N82" s="1">
        <v>3710</v>
      </c>
      <c r="O82" s="1">
        <v>436</v>
      </c>
      <c r="P82" s="1">
        <v>0.56299999999999994</v>
      </c>
      <c r="Q82" s="1">
        <v>9.57</v>
      </c>
      <c r="S82" t="str">
        <f t="shared" si="5"/>
        <v>SHS 150x150x14.2 #</v>
      </c>
      <c r="T82">
        <f t="shared" si="6"/>
        <v>0.15</v>
      </c>
      <c r="U82">
        <f t="shared" si="7"/>
        <v>0.15</v>
      </c>
      <c r="V82">
        <f t="shared" si="8"/>
        <v>1.4199999999999999E-2</v>
      </c>
      <c r="W82">
        <f t="shared" si="9"/>
        <v>1.4199999999999999E-2</v>
      </c>
    </row>
    <row r="83" spans="1:23" x14ac:dyDescent="0.3">
      <c r="A83" s="1">
        <v>150</v>
      </c>
      <c r="B83" s="1" t="s">
        <v>0</v>
      </c>
      <c r="C83" s="1">
        <v>150</v>
      </c>
      <c r="D83" s="1" t="s">
        <v>0</v>
      </c>
      <c r="E83" s="1">
        <v>16</v>
      </c>
      <c r="F83" s="1" t="s">
        <v>4</v>
      </c>
      <c r="G83" s="1">
        <v>65.2</v>
      </c>
      <c r="H83" s="1">
        <v>83</v>
      </c>
      <c r="I83" s="1">
        <v>6.38</v>
      </c>
      <c r="J83" s="1">
        <v>2430</v>
      </c>
      <c r="K83" s="1">
        <v>5.41</v>
      </c>
      <c r="L83" s="1">
        <v>324</v>
      </c>
      <c r="M83" s="1">
        <v>411</v>
      </c>
      <c r="N83" s="1">
        <v>4030</v>
      </c>
      <c r="O83" s="1">
        <v>467</v>
      </c>
      <c r="P83" s="1">
        <v>0.55900000000000005</v>
      </c>
      <c r="Q83" s="1">
        <v>8.5500000000000007</v>
      </c>
      <c r="S83" t="str">
        <f t="shared" si="5"/>
        <v>SHS 150x150x16 # r</v>
      </c>
      <c r="T83">
        <f t="shared" si="6"/>
        <v>0.15</v>
      </c>
      <c r="U83">
        <f t="shared" si="7"/>
        <v>0.15</v>
      </c>
      <c r="V83">
        <f t="shared" si="8"/>
        <v>1.6E-2</v>
      </c>
      <c r="W83">
        <f t="shared" si="9"/>
        <v>1.6E-2</v>
      </c>
    </row>
    <row r="84" spans="1:23" x14ac:dyDescent="0.3">
      <c r="A84" s="1">
        <v>160</v>
      </c>
      <c r="B84" s="1" t="s">
        <v>0</v>
      </c>
      <c r="C84" s="1">
        <v>160</v>
      </c>
      <c r="D84" s="1" t="s">
        <v>0</v>
      </c>
      <c r="E84" s="1">
        <v>5</v>
      </c>
      <c r="F84" s="1" t="s">
        <v>1</v>
      </c>
      <c r="G84" s="1">
        <v>24.1</v>
      </c>
      <c r="H84" s="1">
        <v>30.7</v>
      </c>
      <c r="I84" s="1">
        <v>29</v>
      </c>
      <c r="J84" s="1">
        <v>1230</v>
      </c>
      <c r="K84" s="1">
        <v>6.31</v>
      </c>
      <c r="L84" s="1">
        <v>153</v>
      </c>
      <c r="M84" s="1">
        <v>178</v>
      </c>
      <c r="N84" s="1">
        <v>1890</v>
      </c>
      <c r="O84" s="1">
        <v>226</v>
      </c>
      <c r="P84" s="1">
        <v>0.627</v>
      </c>
      <c r="Q84" s="1">
        <v>26</v>
      </c>
      <c r="S84" t="str">
        <f t="shared" si="5"/>
        <v>SHS 160x160x5 #</v>
      </c>
      <c r="T84">
        <f t="shared" si="6"/>
        <v>0.16</v>
      </c>
      <c r="U84">
        <f t="shared" si="7"/>
        <v>0.16</v>
      </c>
      <c r="V84">
        <f t="shared" si="8"/>
        <v>5.0000000000000001E-3</v>
      </c>
      <c r="W84">
        <f t="shared" si="9"/>
        <v>5.0000000000000001E-3</v>
      </c>
    </row>
    <row r="85" spans="1:23" x14ac:dyDescent="0.3">
      <c r="A85" s="1">
        <v>160</v>
      </c>
      <c r="B85" s="1" t="s">
        <v>0</v>
      </c>
      <c r="C85" s="1">
        <v>160</v>
      </c>
      <c r="D85" s="1" t="s">
        <v>0</v>
      </c>
      <c r="E85" s="1">
        <v>6.3</v>
      </c>
      <c r="F85" s="1"/>
      <c r="G85" s="1">
        <v>30.1</v>
      </c>
      <c r="H85" s="1">
        <v>38.299999999999997</v>
      </c>
      <c r="I85" s="1">
        <v>22.4</v>
      </c>
      <c r="J85" s="1">
        <v>1500</v>
      </c>
      <c r="K85" s="1">
        <v>6.26</v>
      </c>
      <c r="L85" s="1">
        <v>187</v>
      </c>
      <c r="M85" s="1">
        <v>220</v>
      </c>
      <c r="N85" s="1">
        <v>2330</v>
      </c>
      <c r="O85" s="1">
        <v>275</v>
      </c>
      <c r="P85" s="1">
        <v>0.624</v>
      </c>
      <c r="Q85" s="1">
        <v>20.8</v>
      </c>
      <c r="S85" t="str">
        <f t="shared" si="5"/>
        <v>SHS 160x160x6.3</v>
      </c>
      <c r="T85">
        <f t="shared" si="6"/>
        <v>0.16</v>
      </c>
      <c r="U85">
        <f t="shared" si="7"/>
        <v>0.16</v>
      </c>
      <c r="V85">
        <f t="shared" si="8"/>
        <v>6.3E-3</v>
      </c>
      <c r="W85">
        <f t="shared" si="9"/>
        <v>6.3E-3</v>
      </c>
    </row>
    <row r="86" spans="1:23" x14ac:dyDescent="0.3">
      <c r="A86" s="1">
        <v>160</v>
      </c>
      <c r="B86" s="1" t="s">
        <v>0</v>
      </c>
      <c r="C86" s="1">
        <v>160</v>
      </c>
      <c r="D86" s="1" t="s">
        <v>0</v>
      </c>
      <c r="E86" s="1">
        <v>7.1</v>
      </c>
      <c r="F86" s="1" t="s">
        <v>1</v>
      </c>
      <c r="G86" s="1">
        <v>33.700000000000003</v>
      </c>
      <c r="H86" s="1">
        <v>42.9</v>
      </c>
      <c r="I86" s="1">
        <v>19.5</v>
      </c>
      <c r="J86" s="1">
        <v>1660</v>
      </c>
      <c r="K86" s="1">
        <v>6.22</v>
      </c>
      <c r="L86" s="1">
        <v>207</v>
      </c>
      <c r="M86" s="1">
        <v>245</v>
      </c>
      <c r="N86" s="1">
        <v>2600</v>
      </c>
      <c r="O86" s="1">
        <v>304</v>
      </c>
      <c r="P86" s="1">
        <v>0.622</v>
      </c>
      <c r="Q86" s="1">
        <v>18.5</v>
      </c>
      <c r="S86" t="str">
        <f t="shared" si="5"/>
        <v>SHS 160x160x7.1 #</v>
      </c>
      <c r="T86">
        <f t="shared" si="6"/>
        <v>0.16</v>
      </c>
      <c r="U86">
        <f t="shared" si="7"/>
        <v>0.16</v>
      </c>
      <c r="V86">
        <f t="shared" si="8"/>
        <v>7.0999999999999995E-3</v>
      </c>
      <c r="W86">
        <f t="shared" si="9"/>
        <v>7.0999999999999995E-3</v>
      </c>
    </row>
    <row r="87" spans="1:23" x14ac:dyDescent="0.3">
      <c r="A87" s="1">
        <v>160</v>
      </c>
      <c r="B87" s="1" t="s">
        <v>0</v>
      </c>
      <c r="C87" s="1">
        <v>160</v>
      </c>
      <c r="D87" s="1" t="s">
        <v>0</v>
      </c>
      <c r="E87" s="1">
        <v>8</v>
      </c>
      <c r="F87" s="1"/>
      <c r="G87" s="1">
        <v>37.6</v>
      </c>
      <c r="H87" s="1">
        <v>48</v>
      </c>
      <c r="I87" s="1">
        <v>17</v>
      </c>
      <c r="J87" s="1">
        <v>1830</v>
      </c>
      <c r="K87" s="1">
        <v>6.18</v>
      </c>
      <c r="L87" s="1">
        <v>229</v>
      </c>
      <c r="M87" s="1">
        <v>272</v>
      </c>
      <c r="N87" s="1">
        <v>2880</v>
      </c>
      <c r="O87" s="1">
        <v>335</v>
      </c>
      <c r="P87" s="1">
        <v>0.61899999999999999</v>
      </c>
      <c r="Q87" s="1">
        <v>16.5</v>
      </c>
      <c r="S87" t="str">
        <f t="shared" si="5"/>
        <v>SHS 160x160x8</v>
      </c>
      <c r="T87">
        <f t="shared" si="6"/>
        <v>0.16</v>
      </c>
      <c r="U87">
        <f t="shared" si="7"/>
        <v>0.16</v>
      </c>
      <c r="V87">
        <f t="shared" si="8"/>
        <v>8.0000000000000002E-3</v>
      </c>
      <c r="W87">
        <f t="shared" si="9"/>
        <v>8.0000000000000002E-3</v>
      </c>
    </row>
    <row r="88" spans="1:23" x14ac:dyDescent="0.3">
      <c r="A88" s="1">
        <v>160</v>
      </c>
      <c r="B88" s="1" t="s">
        <v>0</v>
      </c>
      <c r="C88" s="1">
        <v>160</v>
      </c>
      <c r="D88" s="1" t="s">
        <v>0</v>
      </c>
      <c r="E88" s="1">
        <v>8.8000000000000007</v>
      </c>
      <c r="F88" s="1" t="s">
        <v>1</v>
      </c>
      <c r="G88" s="1">
        <v>41.1</v>
      </c>
      <c r="H88" s="1">
        <v>52.4</v>
      </c>
      <c r="I88" s="1">
        <v>15.2</v>
      </c>
      <c r="J88" s="1">
        <v>1980</v>
      </c>
      <c r="K88" s="1">
        <v>6.14</v>
      </c>
      <c r="L88" s="1">
        <v>247</v>
      </c>
      <c r="M88" s="1">
        <v>295</v>
      </c>
      <c r="N88" s="1">
        <v>3130</v>
      </c>
      <c r="O88" s="1">
        <v>361</v>
      </c>
      <c r="P88" s="1">
        <v>0.61699999999999999</v>
      </c>
      <c r="Q88" s="1">
        <v>15</v>
      </c>
      <c r="S88" t="str">
        <f t="shared" si="5"/>
        <v>SHS 160x160x8.8 #</v>
      </c>
      <c r="T88">
        <f t="shared" si="6"/>
        <v>0.16</v>
      </c>
      <c r="U88">
        <f t="shared" si="7"/>
        <v>0.16</v>
      </c>
      <c r="V88">
        <f t="shared" si="8"/>
        <v>8.8000000000000005E-3</v>
      </c>
      <c r="W88">
        <f t="shared" si="9"/>
        <v>8.8000000000000005E-3</v>
      </c>
    </row>
    <row r="89" spans="1:23" x14ac:dyDescent="0.3">
      <c r="A89" s="1">
        <v>160</v>
      </c>
      <c r="B89" s="1" t="s">
        <v>0</v>
      </c>
      <c r="C89" s="1">
        <v>160</v>
      </c>
      <c r="D89" s="1" t="s">
        <v>0</v>
      </c>
      <c r="E89" s="1">
        <v>10</v>
      </c>
      <c r="F89" s="1"/>
      <c r="G89" s="1">
        <v>46.3</v>
      </c>
      <c r="H89" s="1">
        <v>58.9</v>
      </c>
      <c r="I89" s="1">
        <v>13</v>
      </c>
      <c r="J89" s="1">
        <v>2190</v>
      </c>
      <c r="K89" s="1">
        <v>6.09</v>
      </c>
      <c r="L89" s="1">
        <v>273</v>
      </c>
      <c r="M89" s="1">
        <v>329</v>
      </c>
      <c r="N89" s="1">
        <v>3480</v>
      </c>
      <c r="O89" s="1">
        <v>398</v>
      </c>
      <c r="P89" s="1">
        <v>0.61399999999999999</v>
      </c>
      <c r="Q89" s="1">
        <v>13.3</v>
      </c>
      <c r="S89" t="str">
        <f t="shared" si="5"/>
        <v>SHS 160x160x10</v>
      </c>
      <c r="T89">
        <f t="shared" si="6"/>
        <v>0.16</v>
      </c>
      <c r="U89">
        <f t="shared" si="7"/>
        <v>0.16</v>
      </c>
      <c r="V89">
        <f t="shared" si="8"/>
        <v>0.01</v>
      </c>
      <c r="W89">
        <f t="shared" si="9"/>
        <v>0.01</v>
      </c>
    </row>
    <row r="90" spans="1:23" x14ac:dyDescent="0.3">
      <c r="A90" s="1">
        <v>160</v>
      </c>
      <c r="B90" s="1" t="s">
        <v>0</v>
      </c>
      <c r="C90" s="1">
        <v>160</v>
      </c>
      <c r="D90" s="1" t="s">
        <v>0</v>
      </c>
      <c r="E90" s="1">
        <v>12.5</v>
      </c>
      <c r="F90" s="1"/>
      <c r="G90" s="1">
        <v>56.6</v>
      </c>
      <c r="H90" s="1">
        <v>72.099999999999994</v>
      </c>
      <c r="I90" s="1">
        <v>9.8000000000000007</v>
      </c>
      <c r="J90" s="1">
        <v>2580</v>
      </c>
      <c r="K90" s="1">
        <v>5.98</v>
      </c>
      <c r="L90" s="1">
        <v>322</v>
      </c>
      <c r="M90" s="1">
        <v>395</v>
      </c>
      <c r="N90" s="1">
        <v>4160</v>
      </c>
      <c r="O90" s="1">
        <v>467</v>
      </c>
      <c r="P90" s="1">
        <v>0.60799999999999998</v>
      </c>
      <c r="Q90" s="1">
        <v>10.8</v>
      </c>
      <c r="S90" t="str">
        <f t="shared" si="5"/>
        <v>SHS 160x160x12.5</v>
      </c>
      <c r="T90">
        <f t="shared" si="6"/>
        <v>0.16</v>
      </c>
      <c r="U90">
        <f t="shared" si="7"/>
        <v>0.16</v>
      </c>
      <c r="V90">
        <f t="shared" si="8"/>
        <v>1.2500000000000001E-2</v>
      </c>
      <c r="W90">
        <f t="shared" si="9"/>
        <v>1.2500000000000001E-2</v>
      </c>
    </row>
    <row r="91" spans="1:23" x14ac:dyDescent="0.3">
      <c r="A91" s="1">
        <v>160</v>
      </c>
      <c r="B91" s="1" t="s">
        <v>0</v>
      </c>
      <c r="C91" s="1">
        <v>160</v>
      </c>
      <c r="D91" s="1" t="s">
        <v>0</v>
      </c>
      <c r="E91" s="1">
        <v>14.2</v>
      </c>
      <c r="F91" s="1" t="s">
        <v>1</v>
      </c>
      <c r="G91" s="1">
        <v>63.3</v>
      </c>
      <c r="H91" s="1">
        <v>80.7</v>
      </c>
      <c r="I91" s="1">
        <v>8.27</v>
      </c>
      <c r="J91" s="1">
        <v>2810</v>
      </c>
      <c r="K91" s="1">
        <v>5.9</v>
      </c>
      <c r="L91" s="1">
        <v>351</v>
      </c>
      <c r="M91" s="1">
        <v>436</v>
      </c>
      <c r="N91" s="1">
        <v>4580</v>
      </c>
      <c r="O91" s="1">
        <v>508</v>
      </c>
      <c r="P91" s="1">
        <v>0.60299999999999998</v>
      </c>
      <c r="Q91" s="1">
        <v>9.5299999999999994</v>
      </c>
      <c r="S91" t="str">
        <f t="shared" si="5"/>
        <v>SHS 160x160x14.2 #</v>
      </c>
      <c r="T91">
        <f t="shared" si="6"/>
        <v>0.16</v>
      </c>
      <c r="U91">
        <f t="shared" si="7"/>
        <v>0.16</v>
      </c>
      <c r="V91">
        <f t="shared" si="8"/>
        <v>1.4199999999999999E-2</v>
      </c>
      <c r="W91">
        <f t="shared" si="9"/>
        <v>1.4199999999999999E-2</v>
      </c>
    </row>
    <row r="92" spans="1:23" x14ac:dyDescent="0.3">
      <c r="A92" s="1">
        <v>160</v>
      </c>
      <c r="B92" s="1" t="s">
        <v>0</v>
      </c>
      <c r="C92" s="1">
        <v>160</v>
      </c>
      <c r="D92" s="1" t="s">
        <v>0</v>
      </c>
      <c r="E92" s="1">
        <v>16</v>
      </c>
      <c r="F92" s="1" t="s">
        <v>1</v>
      </c>
      <c r="G92" s="1">
        <v>70.2</v>
      </c>
      <c r="H92" s="1">
        <v>89.4</v>
      </c>
      <c r="I92" s="1">
        <v>7</v>
      </c>
      <c r="J92" s="1">
        <v>3030</v>
      </c>
      <c r="K92" s="1">
        <v>5.82</v>
      </c>
      <c r="L92" s="1">
        <v>379</v>
      </c>
      <c r="M92" s="1">
        <v>476</v>
      </c>
      <c r="N92" s="1">
        <v>4990</v>
      </c>
      <c r="O92" s="1">
        <v>546</v>
      </c>
      <c r="P92" s="1">
        <v>0.59899999999999998</v>
      </c>
      <c r="Q92" s="1">
        <v>8.51</v>
      </c>
      <c r="S92" t="str">
        <f t="shared" si="5"/>
        <v>SHS 160x160x16 #</v>
      </c>
      <c r="T92">
        <f t="shared" si="6"/>
        <v>0.16</v>
      </c>
      <c r="U92">
        <f t="shared" si="7"/>
        <v>0.16</v>
      </c>
      <c r="V92">
        <f t="shared" si="8"/>
        <v>1.6E-2</v>
      </c>
      <c r="W92">
        <f t="shared" si="9"/>
        <v>1.6E-2</v>
      </c>
    </row>
    <row r="93" spans="1:23" x14ac:dyDescent="0.3">
      <c r="A93" s="1">
        <v>180</v>
      </c>
      <c r="B93" s="1" t="s">
        <v>0</v>
      </c>
      <c r="C93" s="1">
        <v>180</v>
      </c>
      <c r="D93" s="1" t="s">
        <v>0</v>
      </c>
      <c r="E93" s="1">
        <v>5</v>
      </c>
      <c r="F93" s="1" t="s">
        <v>1</v>
      </c>
      <c r="G93" s="1">
        <v>27.3</v>
      </c>
      <c r="H93" s="1">
        <v>34.700000000000003</v>
      </c>
      <c r="I93" s="1">
        <v>33</v>
      </c>
      <c r="J93" s="1">
        <v>1770</v>
      </c>
      <c r="K93" s="1">
        <v>7.13</v>
      </c>
      <c r="L93" s="1">
        <v>196</v>
      </c>
      <c r="M93" s="1">
        <v>227</v>
      </c>
      <c r="N93" s="1">
        <v>2720</v>
      </c>
      <c r="O93" s="1">
        <v>290</v>
      </c>
      <c r="P93" s="1">
        <v>0.70699999999999996</v>
      </c>
      <c r="Q93" s="1">
        <v>25.9</v>
      </c>
      <c r="S93" t="str">
        <f t="shared" si="5"/>
        <v>SHS 180x180x5 #</v>
      </c>
      <c r="T93">
        <f t="shared" si="6"/>
        <v>0.18</v>
      </c>
      <c r="U93">
        <f t="shared" si="7"/>
        <v>0.18</v>
      </c>
      <c r="V93">
        <f t="shared" si="8"/>
        <v>5.0000000000000001E-3</v>
      </c>
      <c r="W93">
        <f t="shared" si="9"/>
        <v>5.0000000000000001E-3</v>
      </c>
    </row>
    <row r="94" spans="1:23" x14ac:dyDescent="0.3">
      <c r="A94" s="1">
        <v>180</v>
      </c>
      <c r="B94" s="1" t="s">
        <v>0</v>
      </c>
      <c r="C94" s="1">
        <v>180</v>
      </c>
      <c r="D94" s="1" t="s">
        <v>0</v>
      </c>
      <c r="E94" s="1">
        <v>6.3</v>
      </c>
      <c r="F94" s="1"/>
      <c r="G94" s="1">
        <v>34</v>
      </c>
      <c r="H94" s="1">
        <v>43.3</v>
      </c>
      <c r="I94" s="1">
        <v>25.6</v>
      </c>
      <c r="J94" s="1">
        <v>2170</v>
      </c>
      <c r="K94" s="1">
        <v>7.07</v>
      </c>
      <c r="L94" s="1">
        <v>241</v>
      </c>
      <c r="M94" s="1">
        <v>281</v>
      </c>
      <c r="N94" s="1">
        <v>3360</v>
      </c>
      <c r="O94" s="1">
        <v>355</v>
      </c>
      <c r="P94" s="1">
        <v>0.70399999999999996</v>
      </c>
      <c r="Q94" s="1">
        <v>20.7</v>
      </c>
      <c r="S94" t="str">
        <f t="shared" si="5"/>
        <v>SHS 180x180x6.3</v>
      </c>
      <c r="T94">
        <f t="shared" si="6"/>
        <v>0.18</v>
      </c>
      <c r="U94">
        <f t="shared" si="7"/>
        <v>0.18</v>
      </c>
      <c r="V94">
        <f t="shared" si="8"/>
        <v>6.3E-3</v>
      </c>
      <c r="W94">
        <f t="shared" si="9"/>
        <v>6.3E-3</v>
      </c>
    </row>
    <row r="95" spans="1:23" x14ac:dyDescent="0.3">
      <c r="A95" s="1">
        <v>180</v>
      </c>
      <c r="B95" s="1" t="s">
        <v>0</v>
      </c>
      <c r="C95" s="1">
        <v>180</v>
      </c>
      <c r="D95" s="1" t="s">
        <v>0</v>
      </c>
      <c r="E95" s="1">
        <v>7.1</v>
      </c>
      <c r="F95" s="1" t="s">
        <v>1</v>
      </c>
      <c r="G95" s="1">
        <v>38.1</v>
      </c>
      <c r="H95" s="1">
        <v>48.6</v>
      </c>
      <c r="I95" s="1">
        <v>22.4</v>
      </c>
      <c r="J95" s="1">
        <v>2400</v>
      </c>
      <c r="K95" s="1">
        <v>7.04</v>
      </c>
      <c r="L95" s="1">
        <v>267</v>
      </c>
      <c r="M95" s="1">
        <v>314</v>
      </c>
      <c r="N95" s="1">
        <v>3740</v>
      </c>
      <c r="O95" s="1">
        <v>393</v>
      </c>
      <c r="P95" s="1">
        <v>0.70199999999999996</v>
      </c>
      <c r="Q95" s="1">
        <v>18.399999999999999</v>
      </c>
      <c r="S95" t="str">
        <f t="shared" si="5"/>
        <v>SHS 180x180x7.1 #</v>
      </c>
      <c r="T95">
        <f t="shared" si="6"/>
        <v>0.18</v>
      </c>
      <c r="U95">
        <f t="shared" si="7"/>
        <v>0.18</v>
      </c>
      <c r="V95">
        <f t="shared" si="8"/>
        <v>7.0999999999999995E-3</v>
      </c>
      <c r="W95">
        <f t="shared" si="9"/>
        <v>7.0999999999999995E-3</v>
      </c>
    </row>
    <row r="96" spans="1:23" x14ac:dyDescent="0.3">
      <c r="A96" s="1">
        <v>180</v>
      </c>
      <c r="B96" s="1" t="s">
        <v>0</v>
      </c>
      <c r="C96" s="1">
        <v>180</v>
      </c>
      <c r="D96" s="1" t="s">
        <v>0</v>
      </c>
      <c r="E96" s="1">
        <v>8</v>
      </c>
      <c r="F96" s="1"/>
      <c r="G96" s="1">
        <v>42.7</v>
      </c>
      <c r="H96" s="1">
        <v>54.4</v>
      </c>
      <c r="I96" s="1">
        <v>19.5</v>
      </c>
      <c r="J96" s="1">
        <v>2660</v>
      </c>
      <c r="K96" s="1">
        <v>7</v>
      </c>
      <c r="L96" s="1">
        <v>296</v>
      </c>
      <c r="M96" s="1">
        <v>349</v>
      </c>
      <c r="N96" s="1">
        <v>4160</v>
      </c>
      <c r="O96" s="1">
        <v>434</v>
      </c>
      <c r="P96" s="1">
        <v>0.69899999999999995</v>
      </c>
      <c r="Q96" s="1">
        <v>16.399999999999999</v>
      </c>
      <c r="S96" t="str">
        <f t="shared" si="5"/>
        <v>SHS 180x180x8</v>
      </c>
      <c r="T96">
        <f t="shared" si="6"/>
        <v>0.18</v>
      </c>
      <c r="U96">
        <f t="shared" si="7"/>
        <v>0.18</v>
      </c>
      <c r="V96">
        <f t="shared" si="8"/>
        <v>8.0000000000000002E-3</v>
      </c>
      <c r="W96">
        <f t="shared" si="9"/>
        <v>8.0000000000000002E-3</v>
      </c>
    </row>
    <row r="97" spans="1:23" x14ac:dyDescent="0.3">
      <c r="A97" s="1">
        <v>180</v>
      </c>
      <c r="B97" s="1" t="s">
        <v>0</v>
      </c>
      <c r="C97" s="1">
        <v>180</v>
      </c>
      <c r="D97" s="1" t="s">
        <v>0</v>
      </c>
      <c r="E97" s="1">
        <v>8.8000000000000007</v>
      </c>
      <c r="F97" s="1" t="s">
        <v>1</v>
      </c>
      <c r="G97" s="1">
        <v>46.7</v>
      </c>
      <c r="H97" s="1">
        <v>59.4</v>
      </c>
      <c r="I97" s="1">
        <v>17.5</v>
      </c>
      <c r="J97" s="1">
        <v>2880</v>
      </c>
      <c r="K97" s="1">
        <v>6.96</v>
      </c>
      <c r="L97" s="1">
        <v>320</v>
      </c>
      <c r="M97" s="1">
        <v>379</v>
      </c>
      <c r="N97" s="1">
        <v>4520</v>
      </c>
      <c r="O97" s="1">
        <v>469</v>
      </c>
      <c r="P97" s="1">
        <v>0.69699999999999995</v>
      </c>
      <c r="Q97" s="1">
        <v>14.9</v>
      </c>
      <c r="S97" t="str">
        <f t="shared" si="5"/>
        <v>SHS 180x180x8.8 #</v>
      </c>
      <c r="T97">
        <f t="shared" si="6"/>
        <v>0.18</v>
      </c>
      <c r="U97">
        <f t="shared" si="7"/>
        <v>0.18</v>
      </c>
      <c r="V97">
        <f t="shared" si="8"/>
        <v>8.8000000000000005E-3</v>
      </c>
      <c r="W97">
        <f t="shared" si="9"/>
        <v>8.8000000000000005E-3</v>
      </c>
    </row>
    <row r="98" spans="1:23" x14ac:dyDescent="0.3">
      <c r="A98" s="1">
        <v>180</v>
      </c>
      <c r="B98" s="1" t="s">
        <v>0</v>
      </c>
      <c r="C98" s="1">
        <v>180</v>
      </c>
      <c r="D98" s="1" t="s">
        <v>0</v>
      </c>
      <c r="E98" s="1">
        <v>10</v>
      </c>
      <c r="F98" s="1"/>
      <c r="G98" s="1">
        <v>52.5</v>
      </c>
      <c r="H98" s="1">
        <v>66.900000000000006</v>
      </c>
      <c r="I98" s="1">
        <v>15</v>
      </c>
      <c r="J98" s="1">
        <v>3190</v>
      </c>
      <c r="K98" s="1">
        <v>6.91</v>
      </c>
      <c r="L98" s="1">
        <v>355</v>
      </c>
      <c r="M98" s="1">
        <v>424</v>
      </c>
      <c r="N98" s="1">
        <v>5050</v>
      </c>
      <c r="O98" s="1">
        <v>518</v>
      </c>
      <c r="P98" s="1">
        <v>0.69399999999999995</v>
      </c>
      <c r="Q98" s="1">
        <v>13.2</v>
      </c>
      <c r="S98" t="str">
        <f t="shared" si="5"/>
        <v>SHS 180x180x10</v>
      </c>
      <c r="T98">
        <f t="shared" si="6"/>
        <v>0.18</v>
      </c>
      <c r="U98">
        <f t="shared" si="7"/>
        <v>0.18</v>
      </c>
      <c r="V98">
        <f t="shared" si="8"/>
        <v>0.01</v>
      </c>
      <c r="W98">
        <f t="shared" si="9"/>
        <v>0.01</v>
      </c>
    </row>
    <row r="99" spans="1:23" x14ac:dyDescent="0.3">
      <c r="A99" s="1">
        <v>180</v>
      </c>
      <c r="B99" s="1" t="s">
        <v>0</v>
      </c>
      <c r="C99" s="1">
        <v>180</v>
      </c>
      <c r="D99" s="1" t="s">
        <v>0</v>
      </c>
      <c r="E99" s="1">
        <v>12.5</v>
      </c>
      <c r="F99" s="1"/>
      <c r="G99" s="1">
        <v>64.400000000000006</v>
      </c>
      <c r="H99" s="1">
        <v>82.1</v>
      </c>
      <c r="I99" s="1">
        <v>11.4</v>
      </c>
      <c r="J99" s="1">
        <v>3790</v>
      </c>
      <c r="K99" s="1">
        <v>6.8</v>
      </c>
      <c r="L99" s="1">
        <v>421</v>
      </c>
      <c r="M99" s="1">
        <v>511</v>
      </c>
      <c r="N99" s="1">
        <v>6070</v>
      </c>
      <c r="O99" s="1">
        <v>613</v>
      </c>
      <c r="P99" s="1">
        <v>0.68799999999999994</v>
      </c>
      <c r="Q99" s="1">
        <v>10.7</v>
      </c>
      <c r="S99" t="str">
        <f t="shared" si="5"/>
        <v>SHS 180x180x12.5</v>
      </c>
      <c r="T99">
        <f t="shared" si="6"/>
        <v>0.18</v>
      </c>
      <c r="U99">
        <f t="shared" si="7"/>
        <v>0.18</v>
      </c>
      <c r="V99">
        <f t="shared" si="8"/>
        <v>1.2500000000000001E-2</v>
      </c>
      <c r="W99">
        <f t="shared" si="9"/>
        <v>1.2500000000000001E-2</v>
      </c>
    </row>
    <row r="100" spans="1:23" x14ac:dyDescent="0.3">
      <c r="A100" s="1">
        <v>180</v>
      </c>
      <c r="B100" s="1" t="s">
        <v>0</v>
      </c>
      <c r="C100" s="1">
        <v>180</v>
      </c>
      <c r="D100" s="1" t="s">
        <v>0</v>
      </c>
      <c r="E100" s="1">
        <v>14.2</v>
      </c>
      <c r="F100" s="1" t="s">
        <v>1</v>
      </c>
      <c r="G100" s="1">
        <v>72.2</v>
      </c>
      <c r="H100" s="1">
        <v>92</v>
      </c>
      <c r="I100" s="1">
        <v>9.68</v>
      </c>
      <c r="J100" s="1">
        <v>4150</v>
      </c>
      <c r="K100" s="1">
        <v>6.72</v>
      </c>
      <c r="L100" s="1">
        <v>462</v>
      </c>
      <c r="M100" s="1">
        <v>566</v>
      </c>
      <c r="N100" s="1">
        <v>6710</v>
      </c>
      <c r="O100" s="1">
        <v>670</v>
      </c>
      <c r="P100" s="1">
        <v>0.68300000000000005</v>
      </c>
      <c r="Q100" s="1">
        <v>9.43</v>
      </c>
      <c r="S100" t="str">
        <f t="shared" si="5"/>
        <v>SHS 180x180x14.2 #</v>
      </c>
      <c r="T100">
        <f t="shared" si="6"/>
        <v>0.18</v>
      </c>
      <c r="U100">
        <f t="shared" si="7"/>
        <v>0.18</v>
      </c>
      <c r="V100">
        <f t="shared" si="8"/>
        <v>1.4199999999999999E-2</v>
      </c>
      <c r="W100">
        <f t="shared" si="9"/>
        <v>1.4199999999999999E-2</v>
      </c>
    </row>
    <row r="101" spans="1:23" x14ac:dyDescent="0.3">
      <c r="A101" s="1">
        <v>180</v>
      </c>
      <c r="B101" s="1" t="s">
        <v>0</v>
      </c>
      <c r="C101" s="1">
        <v>180</v>
      </c>
      <c r="D101" s="1" t="s">
        <v>0</v>
      </c>
      <c r="E101" s="1">
        <v>16</v>
      </c>
      <c r="F101" s="1"/>
      <c r="G101" s="1">
        <v>80.2</v>
      </c>
      <c r="H101" s="1">
        <v>102</v>
      </c>
      <c r="I101" s="1">
        <v>8.25</v>
      </c>
      <c r="J101" s="1">
        <v>4500</v>
      </c>
      <c r="K101" s="1">
        <v>6.64</v>
      </c>
      <c r="L101" s="1">
        <v>500</v>
      </c>
      <c r="M101" s="1">
        <v>621</v>
      </c>
      <c r="N101" s="1">
        <v>7340</v>
      </c>
      <c r="O101" s="1">
        <v>724</v>
      </c>
      <c r="P101" s="1">
        <v>0.67900000000000005</v>
      </c>
      <c r="Q101" s="1">
        <v>8.49</v>
      </c>
      <c r="S101" t="str">
        <f t="shared" si="5"/>
        <v>SHS 180x180x16</v>
      </c>
      <c r="T101">
        <f t="shared" si="6"/>
        <v>0.18</v>
      </c>
      <c r="U101">
        <f t="shared" si="7"/>
        <v>0.18</v>
      </c>
      <c r="V101">
        <f t="shared" si="8"/>
        <v>1.6E-2</v>
      </c>
      <c r="W101">
        <f t="shared" si="9"/>
        <v>1.6E-2</v>
      </c>
    </row>
    <row r="102" spans="1:23" x14ac:dyDescent="0.3">
      <c r="A102" s="1">
        <v>200</v>
      </c>
      <c r="B102" s="1" t="s">
        <v>0</v>
      </c>
      <c r="C102" s="1">
        <v>200</v>
      </c>
      <c r="D102" s="1" t="s">
        <v>0</v>
      </c>
      <c r="E102" s="1">
        <v>5</v>
      </c>
      <c r="F102" s="1"/>
      <c r="G102" s="1">
        <v>30.4</v>
      </c>
      <c r="H102" s="1">
        <v>38.700000000000003</v>
      </c>
      <c r="I102" s="1">
        <v>37</v>
      </c>
      <c r="J102" s="1">
        <v>2450</v>
      </c>
      <c r="K102" s="1">
        <v>7.95</v>
      </c>
      <c r="L102" s="1">
        <v>245</v>
      </c>
      <c r="M102" s="1">
        <v>283</v>
      </c>
      <c r="N102" s="1">
        <v>3760</v>
      </c>
      <c r="O102" s="1">
        <v>362</v>
      </c>
      <c r="P102" s="1">
        <v>0.78700000000000003</v>
      </c>
      <c r="Q102" s="1">
        <v>25.9</v>
      </c>
      <c r="S102" t="str">
        <f t="shared" si="5"/>
        <v>SHS 200x200x5</v>
      </c>
      <c r="T102">
        <f t="shared" si="6"/>
        <v>0.2</v>
      </c>
      <c r="U102">
        <f t="shared" si="7"/>
        <v>0.2</v>
      </c>
      <c r="V102">
        <f t="shared" si="8"/>
        <v>5.0000000000000001E-3</v>
      </c>
      <c r="W102">
        <f t="shared" si="9"/>
        <v>5.0000000000000001E-3</v>
      </c>
    </row>
    <row r="103" spans="1:23" x14ac:dyDescent="0.3">
      <c r="A103" s="1">
        <v>200</v>
      </c>
      <c r="B103" s="1" t="s">
        <v>0</v>
      </c>
      <c r="C103" s="1">
        <v>200</v>
      </c>
      <c r="D103" s="1" t="s">
        <v>0</v>
      </c>
      <c r="E103" s="1">
        <v>6.3</v>
      </c>
      <c r="F103" s="1"/>
      <c r="G103" s="1">
        <v>38</v>
      </c>
      <c r="H103" s="1">
        <v>48.4</v>
      </c>
      <c r="I103" s="1">
        <v>28.7</v>
      </c>
      <c r="J103" s="1">
        <v>3010</v>
      </c>
      <c r="K103" s="1">
        <v>7.89</v>
      </c>
      <c r="L103" s="1">
        <v>301</v>
      </c>
      <c r="M103" s="1">
        <v>350</v>
      </c>
      <c r="N103" s="1">
        <v>4650</v>
      </c>
      <c r="O103" s="1">
        <v>444</v>
      </c>
      <c r="P103" s="1">
        <v>0.78400000000000003</v>
      </c>
      <c r="Q103" s="1">
        <v>20.6</v>
      </c>
      <c r="S103" t="str">
        <f t="shared" si="5"/>
        <v>SHS 200x200x6.3</v>
      </c>
      <c r="T103">
        <f t="shared" si="6"/>
        <v>0.2</v>
      </c>
      <c r="U103">
        <f t="shared" si="7"/>
        <v>0.2</v>
      </c>
      <c r="V103">
        <f t="shared" si="8"/>
        <v>6.3E-3</v>
      </c>
      <c r="W103">
        <f t="shared" si="9"/>
        <v>6.3E-3</v>
      </c>
    </row>
    <row r="104" spans="1:23" x14ac:dyDescent="0.3">
      <c r="A104" s="1">
        <v>200</v>
      </c>
      <c r="B104" s="1" t="s">
        <v>0</v>
      </c>
      <c r="C104" s="1">
        <v>200</v>
      </c>
      <c r="D104" s="1" t="s">
        <v>0</v>
      </c>
      <c r="E104" s="1">
        <v>7.1</v>
      </c>
      <c r="F104" s="1" t="s">
        <v>1</v>
      </c>
      <c r="G104" s="1">
        <v>42.6</v>
      </c>
      <c r="H104" s="1">
        <v>54.2</v>
      </c>
      <c r="I104" s="1">
        <v>25.2</v>
      </c>
      <c r="J104" s="1">
        <v>3350</v>
      </c>
      <c r="K104" s="1">
        <v>7.85</v>
      </c>
      <c r="L104" s="1">
        <v>335</v>
      </c>
      <c r="M104" s="1">
        <v>391</v>
      </c>
      <c r="N104" s="1">
        <v>5190</v>
      </c>
      <c r="O104" s="1">
        <v>493</v>
      </c>
      <c r="P104" s="1">
        <v>0.78200000000000003</v>
      </c>
      <c r="Q104" s="1">
        <v>18.399999999999999</v>
      </c>
      <c r="S104" t="str">
        <f t="shared" si="5"/>
        <v>SHS 200x200x7.1 #</v>
      </c>
      <c r="T104">
        <f t="shared" si="6"/>
        <v>0.2</v>
      </c>
      <c r="U104">
        <f t="shared" si="7"/>
        <v>0.2</v>
      </c>
      <c r="V104">
        <f t="shared" si="8"/>
        <v>7.0999999999999995E-3</v>
      </c>
      <c r="W104">
        <f t="shared" si="9"/>
        <v>7.0999999999999995E-3</v>
      </c>
    </row>
    <row r="105" spans="1:23" x14ac:dyDescent="0.3">
      <c r="A105" s="1">
        <v>200</v>
      </c>
      <c r="B105" s="1" t="s">
        <v>0</v>
      </c>
      <c r="C105" s="1">
        <v>200</v>
      </c>
      <c r="D105" s="1" t="s">
        <v>0</v>
      </c>
      <c r="E105" s="1">
        <v>8</v>
      </c>
      <c r="F105" s="1"/>
      <c r="G105" s="1">
        <v>47.7</v>
      </c>
      <c r="H105" s="1">
        <v>60.8</v>
      </c>
      <c r="I105" s="1">
        <v>22</v>
      </c>
      <c r="J105" s="1">
        <v>3710</v>
      </c>
      <c r="K105" s="1">
        <v>7.81</v>
      </c>
      <c r="L105" s="1">
        <v>371</v>
      </c>
      <c r="M105" s="1">
        <v>436</v>
      </c>
      <c r="N105" s="1">
        <v>5780</v>
      </c>
      <c r="O105" s="1">
        <v>545</v>
      </c>
      <c r="P105" s="1">
        <v>0.77900000000000003</v>
      </c>
      <c r="Q105" s="1">
        <v>16.399999999999999</v>
      </c>
      <c r="S105" t="str">
        <f t="shared" si="5"/>
        <v>SHS 200x200x8</v>
      </c>
      <c r="T105">
        <f t="shared" si="6"/>
        <v>0.2</v>
      </c>
      <c r="U105">
        <f t="shared" si="7"/>
        <v>0.2</v>
      </c>
      <c r="V105">
        <f t="shared" si="8"/>
        <v>8.0000000000000002E-3</v>
      </c>
      <c r="W105">
        <f t="shared" si="9"/>
        <v>8.0000000000000002E-3</v>
      </c>
    </row>
    <row r="106" spans="1:23" x14ac:dyDescent="0.3">
      <c r="A106" s="1">
        <v>200</v>
      </c>
      <c r="B106" s="1" t="s">
        <v>0</v>
      </c>
      <c r="C106" s="1">
        <v>200</v>
      </c>
      <c r="D106" s="1" t="s">
        <v>0</v>
      </c>
      <c r="E106" s="1">
        <v>8.8000000000000007</v>
      </c>
      <c r="F106" s="1" t="s">
        <v>1</v>
      </c>
      <c r="G106" s="1">
        <v>52.2</v>
      </c>
      <c r="H106" s="1">
        <v>66.5</v>
      </c>
      <c r="I106" s="1">
        <v>19.7</v>
      </c>
      <c r="J106" s="1">
        <v>4020</v>
      </c>
      <c r="K106" s="1">
        <v>7.78</v>
      </c>
      <c r="L106" s="1">
        <v>402</v>
      </c>
      <c r="M106" s="1">
        <v>474</v>
      </c>
      <c r="N106" s="1">
        <v>6290</v>
      </c>
      <c r="O106" s="1">
        <v>590</v>
      </c>
      <c r="P106" s="1">
        <v>0.77700000000000002</v>
      </c>
      <c r="Q106" s="1">
        <v>14.9</v>
      </c>
      <c r="S106" t="str">
        <f t="shared" si="5"/>
        <v>SHS 200x200x8.8 #</v>
      </c>
      <c r="T106">
        <f t="shared" si="6"/>
        <v>0.2</v>
      </c>
      <c r="U106">
        <f t="shared" si="7"/>
        <v>0.2</v>
      </c>
      <c r="V106">
        <f t="shared" si="8"/>
        <v>8.8000000000000005E-3</v>
      </c>
      <c r="W106">
        <f t="shared" si="9"/>
        <v>8.8000000000000005E-3</v>
      </c>
    </row>
    <row r="107" spans="1:23" x14ac:dyDescent="0.3">
      <c r="A107" s="1">
        <v>200</v>
      </c>
      <c r="B107" s="1" t="s">
        <v>0</v>
      </c>
      <c r="C107" s="1">
        <v>200</v>
      </c>
      <c r="D107" s="1" t="s">
        <v>0</v>
      </c>
      <c r="E107" s="1">
        <v>10</v>
      </c>
      <c r="F107" s="1"/>
      <c r="G107" s="1">
        <v>58.8</v>
      </c>
      <c r="H107" s="1">
        <v>74.900000000000006</v>
      </c>
      <c r="I107" s="1">
        <v>17</v>
      </c>
      <c r="J107" s="1">
        <v>4470</v>
      </c>
      <c r="K107" s="1">
        <v>7.72</v>
      </c>
      <c r="L107" s="1">
        <v>447</v>
      </c>
      <c r="M107" s="1">
        <v>531</v>
      </c>
      <c r="N107" s="1">
        <v>7030</v>
      </c>
      <c r="O107" s="1">
        <v>655</v>
      </c>
      <c r="P107" s="1">
        <v>0.77400000000000002</v>
      </c>
      <c r="Q107" s="1">
        <v>13.2</v>
      </c>
      <c r="S107" t="str">
        <f t="shared" si="5"/>
        <v>SHS 200x200x10</v>
      </c>
      <c r="T107">
        <f t="shared" si="6"/>
        <v>0.2</v>
      </c>
      <c r="U107">
        <f t="shared" si="7"/>
        <v>0.2</v>
      </c>
      <c r="V107">
        <f t="shared" si="8"/>
        <v>0.01</v>
      </c>
      <c r="W107">
        <f t="shared" si="9"/>
        <v>0.01</v>
      </c>
    </row>
    <row r="108" spans="1:23" x14ac:dyDescent="0.3">
      <c r="A108" s="1">
        <v>200</v>
      </c>
      <c r="B108" s="1" t="s">
        <v>0</v>
      </c>
      <c r="C108" s="1">
        <v>200</v>
      </c>
      <c r="D108" s="1" t="s">
        <v>0</v>
      </c>
      <c r="E108" s="1">
        <v>12.5</v>
      </c>
      <c r="F108" s="1"/>
      <c r="G108" s="1">
        <v>72.3</v>
      </c>
      <c r="H108" s="1">
        <v>92.1</v>
      </c>
      <c r="I108" s="1">
        <v>13</v>
      </c>
      <c r="J108" s="1">
        <v>5340</v>
      </c>
      <c r="K108" s="1">
        <v>7.61</v>
      </c>
      <c r="L108" s="1">
        <v>534</v>
      </c>
      <c r="M108" s="1">
        <v>643</v>
      </c>
      <c r="N108" s="1">
        <v>8490</v>
      </c>
      <c r="O108" s="1">
        <v>778</v>
      </c>
      <c r="P108" s="1">
        <v>0.76800000000000002</v>
      </c>
      <c r="Q108" s="1">
        <v>10.6</v>
      </c>
      <c r="S108" t="str">
        <f t="shared" si="5"/>
        <v>SHS 200x200x12.5</v>
      </c>
      <c r="T108">
        <f t="shared" si="6"/>
        <v>0.2</v>
      </c>
      <c r="U108">
        <f t="shared" si="7"/>
        <v>0.2</v>
      </c>
      <c r="V108">
        <f t="shared" si="8"/>
        <v>1.2500000000000001E-2</v>
      </c>
      <c r="W108">
        <f t="shared" si="9"/>
        <v>1.2500000000000001E-2</v>
      </c>
    </row>
    <row r="109" spans="1:23" x14ac:dyDescent="0.3">
      <c r="A109" s="1">
        <v>200</v>
      </c>
      <c r="B109" s="1" t="s">
        <v>0</v>
      </c>
      <c r="C109" s="1">
        <v>200</v>
      </c>
      <c r="D109" s="1" t="s">
        <v>0</v>
      </c>
      <c r="E109" s="1">
        <v>14.2</v>
      </c>
      <c r="F109" s="1" t="s">
        <v>1</v>
      </c>
      <c r="G109" s="1">
        <v>81.099999999999994</v>
      </c>
      <c r="H109" s="1">
        <v>103</v>
      </c>
      <c r="I109" s="1">
        <v>11.1</v>
      </c>
      <c r="J109" s="1">
        <v>5870</v>
      </c>
      <c r="K109" s="1">
        <v>7.54</v>
      </c>
      <c r="L109" s="1">
        <v>587</v>
      </c>
      <c r="M109" s="1">
        <v>714</v>
      </c>
      <c r="N109" s="1">
        <v>9420</v>
      </c>
      <c r="O109" s="1">
        <v>854</v>
      </c>
      <c r="P109" s="1">
        <v>0.76300000000000001</v>
      </c>
      <c r="Q109" s="1">
        <v>9.3800000000000008</v>
      </c>
      <c r="S109" t="str">
        <f t="shared" si="5"/>
        <v>SHS 200x200x14.2 #</v>
      </c>
      <c r="T109">
        <f t="shared" si="6"/>
        <v>0.2</v>
      </c>
      <c r="U109">
        <f t="shared" si="7"/>
        <v>0.2</v>
      </c>
      <c r="V109">
        <f t="shared" si="8"/>
        <v>1.4199999999999999E-2</v>
      </c>
      <c r="W109">
        <f t="shared" si="9"/>
        <v>1.4199999999999999E-2</v>
      </c>
    </row>
    <row r="110" spans="1:23" x14ac:dyDescent="0.3">
      <c r="A110" s="1">
        <v>200</v>
      </c>
      <c r="B110" s="1" t="s">
        <v>0</v>
      </c>
      <c r="C110" s="1">
        <v>200</v>
      </c>
      <c r="D110" s="1" t="s">
        <v>0</v>
      </c>
      <c r="E110" s="1">
        <v>16</v>
      </c>
      <c r="F110" s="1"/>
      <c r="G110" s="1">
        <v>90.3</v>
      </c>
      <c r="H110" s="1">
        <v>115</v>
      </c>
      <c r="I110" s="1">
        <v>9.5</v>
      </c>
      <c r="J110" s="1">
        <v>6390</v>
      </c>
      <c r="K110" s="1">
        <v>7.46</v>
      </c>
      <c r="L110" s="1">
        <v>639</v>
      </c>
      <c r="M110" s="1">
        <v>785</v>
      </c>
      <c r="N110" s="1">
        <v>10300</v>
      </c>
      <c r="O110" s="1">
        <v>927</v>
      </c>
      <c r="P110" s="1">
        <v>0.75900000000000001</v>
      </c>
      <c r="Q110" s="1">
        <v>8.42</v>
      </c>
      <c r="S110" t="str">
        <f t="shared" si="5"/>
        <v>SHS 200x200x16</v>
      </c>
      <c r="T110">
        <f t="shared" si="6"/>
        <v>0.2</v>
      </c>
      <c r="U110">
        <f t="shared" si="7"/>
        <v>0.2</v>
      </c>
      <c r="V110">
        <f t="shared" si="8"/>
        <v>1.6E-2</v>
      </c>
      <c r="W110">
        <f t="shared" si="9"/>
        <v>1.6E-2</v>
      </c>
    </row>
    <row r="111" spans="1:23" x14ac:dyDescent="0.3">
      <c r="A111" s="1">
        <v>220</v>
      </c>
      <c r="B111" s="1" t="s">
        <v>0</v>
      </c>
      <c r="C111" s="1">
        <v>220</v>
      </c>
      <c r="D111" s="1" t="s">
        <v>0</v>
      </c>
      <c r="E111" s="1">
        <v>8</v>
      </c>
      <c r="F111" s="1" t="s">
        <v>1</v>
      </c>
      <c r="G111" s="1">
        <v>52.7</v>
      </c>
      <c r="H111" s="1">
        <v>67.2</v>
      </c>
      <c r="I111" s="1">
        <v>24.5</v>
      </c>
      <c r="J111" s="1">
        <v>5000</v>
      </c>
      <c r="K111" s="1">
        <v>8.6300000000000008</v>
      </c>
      <c r="L111" s="1">
        <v>455</v>
      </c>
      <c r="M111" s="1">
        <v>532</v>
      </c>
      <c r="N111" s="1">
        <v>7770</v>
      </c>
      <c r="O111" s="1">
        <v>669</v>
      </c>
      <c r="P111" s="1">
        <v>0.85899999999999999</v>
      </c>
      <c r="Q111" s="1">
        <v>19</v>
      </c>
      <c r="S111" t="str">
        <f t="shared" si="5"/>
        <v>SHS 220x220x8 #</v>
      </c>
      <c r="T111">
        <f t="shared" si="6"/>
        <v>0.22</v>
      </c>
      <c r="U111">
        <f t="shared" si="7"/>
        <v>0.22</v>
      </c>
      <c r="V111">
        <f t="shared" si="8"/>
        <v>8.0000000000000002E-3</v>
      </c>
      <c r="W111">
        <f t="shared" si="9"/>
        <v>8.0000000000000002E-3</v>
      </c>
    </row>
    <row r="112" spans="1:23" x14ac:dyDescent="0.3">
      <c r="A112" s="1">
        <v>220</v>
      </c>
      <c r="B112" s="1" t="s">
        <v>0</v>
      </c>
      <c r="C112" s="1">
        <v>220</v>
      </c>
      <c r="D112" s="1" t="s">
        <v>0</v>
      </c>
      <c r="E112" s="1">
        <v>10</v>
      </c>
      <c r="F112" s="1" t="s">
        <v>1</v>
      </c>
      <c r="G112" s="1">
        <v>65.099999999999994</v>
      </c>
      <c r="H112" s="1">
        <v>82.9</v>
      </c>
      <c r="I112" s="1">
        <v>19</v>
      </c>
      <c r="J112" s="1">
        <v>6050</v>
      </c>
      <c r="K112" s="1">
        <v>8.5399999999999991</v>
      </c>
      <c r="L112" s="1">
        <v>550</v>
      </c>
      <c r="M112" s="1">
        <v>650</v>
      </c>
      <c r="N112" s="1">
        <v>9470</v>
      </c>
      <c r="O112" s="1">
        <v>807</v>
      </c>
      <c r="P112" s="1">
        <v>0.85399999999999998</v>
      </c>
      <c r="Q112" s="1">
        <v>15.4</v>
      </c>
      <c r="S112" t="str">
        <f t="shared" si="5"/>
        <v>SHS 220x220x10 #</v>
      </c>
      <c r="T112">
        <f t="shared" si="6"/>
        <v>0.22</v>
      </c>
      <c r="U112">
        <f t="shared" si="7"/>
        <v>0.22</v>
      </c>
      <c r="V112">
        <f t="shared" si="8"/>
        <v>0.01</v>
      </c>
      <c r="W112">
        <f t="shared" si="9"/>
        <v>0.01</v>
      </c>
    </row>
    <row r="113" spans="1:23" x14ac:dyDescent="0.3">
      <c r="A113" s="1">
        <v>220</v>
      </c>
      <c r="B113" s="1" t="s">
        <v>0</v>
      </c>
      <c r="C113" s="1">
        <v>220</v>
      </c>
      <c r="D113" s="1" t="s">
        <v>0</v>
      </c>
      <c r="E113" s="1">
        <v>12.5</v>
      </c>
      <c r="F113" s="1" t="s">
        <v>1</v>
      </c>
      <c r="G113" s="1">
        <v>80.099999999999994</v>
      </c>
      <c r="H113" s="1">
        <v>102</v>
      </c>
      <c r="I113" s="1">
        <v>14.6</v>
      </c>
      <c r="J113" s="1">
        <v>7250</v>
      </c>
      <c r="K113" s="1">
        <v>8.43</v>
      </c>
      <c r="L113" s="1">
        <v>659</v>
      </c>
      <c r="M113" s="1">
        <v>789</v>
      </c>
      <c r="N113" s="1">
        <v>11500</v>
      </c>
      <c r="O113" s="1">
        <v>963</v>
      </c>
      <c r="P113" s="1">
        <v>0.84799999999999998</v>
      </c>
      <c r="Q113" s="1">
        <v>10.6</v>
      </c>
      <c r="S113" t="str">
        <f t="shared" si="5"/>
        <v>SHS 220x220x12.5 #</v>
      </c>
      <c r="T113">
        <f t="shared" si="6"/>
        <v>0.22</v>
      </c>
      <c r="U113">
        <f t="shared" si="7"/>
        <v>0.22</v>
      </c>
      <c r="V113">
        <f t="shared" si="8"/>
        <v>1.2500000000000001E-2</v>
      </c>
      <c r="W113">
        <f t="shared" si="9"/>
        <v>1.2500000000000001E-2</v>
      </c>
    </row>
    <row r="114" spans="1:23" x14ac:dyDescent="0.3">
      <c r="A114" s="1">
        <v>250</v>
      </c>
      <c r="B114" s="1" t="s">
        <v>0</v>
      </c>
      <c r="C114" s="1">
        <v>250</v>
      </c>
      <c r="D114" s="1" t="s">
        <v>0</v>
      </c>
      <c r="E114" s="1">
        <v>5</v>
      </c>
      <c r="F114" s="1" t="s">
        <v>1</v>
      </c>
      <c r="G114" s="1">
        <v>38.299999999999997</v>
      </c>
      <c r="H114" s="1">
        <v>48.7</v>
      </c>
      <c r="I114" s="1">
        <v>47</v>
      </c>
      <c r="J114" s="1">
        <v>4860</v>
      </c>
      <c r="K114" s="1">
        <v>9.99</v>
      </c>
      <c r="L114" s="1">
        <v>389</v>
      </c>
      <c r="M114" s="1">
        <v>447</v>
      </c>
      <c r="N114" s="1">
        <v>7430</v>
      </c>
      <c r="O114" s="1">
        <v>577</v>
      </c>
      <c r="P114" s="1">
        <v>0.98699999999999999</v>
      </c>
      <c r="Q114" s="1">
        <v>25.8</v>
      </c>
      <c r="S114" t="str">
        <f t="shared" si="5"/>
        <v>SHS 250x250x5 #</v>
      </c>
      <c r="T114">
        <f t="shared" si="6"/>
        <v>0.25</v>
      </c>
      <c r="U114">
        <f t="shared" si="7"/>
        <v>0.25</v>
      </c>
      <c r="V114">
        <f t="shared" si="8"/>
        <v>5.0000000000000001E-3</v>
      </c>
      <c r="W114">
        <f t="shared" si="9"/>
        <v>5.0000000000000001E-3</v>
      </c>
    </row>
    <row r="115" spans="1:23" x14ac:dyDescent="0.3">
      <c r="A115" s="1">
        <v>250</v>
      </c>
      <c r="B115" s="1" t="s">
        <v>0</v>
      </c>
      <c r="C115" s="1">
        <v>250</v>
      </c>
      <c r="D115" s="1" t="s">
        <v>0</v>
      </c>
      <c r="E115" s="1">
        <v>6.3</v>
      </c>
      <c r="F115" s="1"/>
      <c r="G115" s="1">
        <v>47.9</v>
      </c>
      <c r="H115" s="1">
        <v>61</v>
      </c>
      <c r="I115" s="1">
        <v>36.700000000000003</v>
      </c>
      <c r="J115" s="1">
        <v>6010</v>
      </c>
      <c r="K115" s="1">
        <v>9.93</v>
      </c>
      <c r="L115" s="1">
        <v>481</v>
      </c>
      <c r="M115" s="1">
        <v>556</v>
      </c>
      <c r="N115" s="1">
        <v>9240</v>
      </c>
      <c r="O115" s="1">
        <v>712</v>
      </c>
      <c r="P115" s="1">
        <v>0.98399999999999999</v>
      </c>
      <c r="Q115" s="1">
        <v>20.6</v>
      </c>
      <c r="S115" t="str">
        <f t="shared" si="5"/>
        <v>SHS 250x250x6.3</v>
      </c>
      <c r="T115">
        <f t="shared" si="6"/>
        <v>0.25</v>
      </c>
      <c r="U115">
        <f t="shared" si="7"/>
        <v>0.25</v>
      </c>
      <c r="V115">
        <f t="shared" si="8"/>
        <v>6.3E-3</v>
      </c>
      <c r="W115">
        <f t="shared" si="9"/>
        <v>6.3E-3</v>
      </c>
    </row>
    <row r="116" spans="1:23" x14ac:dyDescent="0.3">
      <c r="A116" s="1">
        <v>250</v>
      </c>
      <c r="B116" s="1" t="s">
        <v>0</v>
      </c>
      <c r="C116" s="1">
        <v>250</v>
      </c>
      <c r="D116" s="1" t="s">
        <v>0</v>
      </c>
      <c r="E116" s="1">
        <v>7.1</v>
      </c>
      <c r="F116" s="1" t="s">
        <v>1</v>
      </c>
      <c r="G116" s="1">
        <v>53.7</v>
      </c>
      <c r="H116" s="1">
        <v>68.400000000000006</v>
      </c>
      <c r="I116" s="1">
        <v>32.200000000000003</v>
      </c>
      <c r="J116" s="1">
        <v>6700</v>
      </c>
      <c r="K116" s="1">
        <v>9.9</v>
      </c>
      <c r="L116" s="1">
        <v>536</v>
      </c>
      <c r="M116" s="1">
        <v>622</v>
      </c>
      <c r="N116" s="1">
        <v>10300</v>
      </c>
      <c r="O116" s="1">
        <v>792</v>
      </c>
      <c r="P116" s="1">
        <v>0.98199999999999998</v>
      </c>
      <c r="Q116" s="1">
        <v>18.3</v>
      </c>
      <c r="S116" t="str">
        <f t="shared" si="5"/>
        <v>SHS 250x250x7.1 #</v>
      </c>
      <c r="T116">
        <f t="shared" si="6"/>
        <v>0.25</v>
      </c>
      <c r="U116">
        <f t="shared" si="7"/>
        <v>0.25</v>
      </c>
      <c r="V116">
        <f t="shared" si="8"/>
        <v>7.0999999999999995E-3</v>
      </c>
      <c r="W116">
        <f t="shared" si="9"/>
        <v>7.0999999999999995E-3</v>
      </c>
    </row>
    <row r="117" spans="1:23" x14ac:dyDescent="0.3">
      <c r="A117" s="1">
        <v>250</v>
      </c>
      <c r="B117" s="1" t="s">
        <v>0</v>
      </c>
      <c r="C117" s="1">
        <v>250</v>
      </c>
      <c r="D117" s="1" t="s">
        <v>0</v>
      </c>
      <c r="E117" s="1">
        <v>8</v>
      </c>
      <c r="F117" s="1"/>
      <c r="G117" s="1">
        <v>60.3</v>
      </c>
      <c r="H117" s="1">
        <v>76.8</v>
      </c>
      <c r="I117" s="1">
        <v>28.3</v>
      </c>
      <c r="J117" s="1">
        <v>7460</v>
      </c>
      <c r="K117" s="1">
        <v>9.86</v>
      </c>
      <c r="L117" s="1">
        <v>596</v>
      </c>
      <c r="M117" s="1">
        <v>694</v>
      </c>
      <c r="N117" s="1">
        <v>11500</v>
      </c>
      <c r="O117" s="1">
        <v>880</v>
      </c>
      <c r="P117" s="1">
        <v>0.97899999999999998</v>
      </c>
      <c r="Q117" s="1">
        <v>16.3</v>
      </c>
      <c r="S117" t="str">
        <f t="shared" si="5"/>
        <v>SHS 250x250x8</v>
      </c>
      <c r="T117">
        <f t="shared" si="6"/>
        <v>0.25</v>
      </c>
      <c r="U117">
        <f t="shared" si="7"/>
        <v>0.25</v>
      </c>
      <c r="V117">
        <f t="shared" si="8"/>
        <v>8.0000000000000002E-3</v>
      </c>
      <c r="W117">
        <f t="shared" si="9"/>
        <v>8.0000000000000002E-3</v>
      </c>
    </row>
    <row r="118" spans="1:23" x14ac:dyDescent="0.3">
      <c r="A118" s="1">
        <v>250</v>
      </c>
      <c r="B118" s="1" t="s">
        <v>0</v>
      </c>
      <c r="C118" s="1">
        <v>250</v>
      </c>
      <c r="D118" s="1" t="s">
        <v>0</v>
      </c>
      <c r="E118" s="1">
        <v>8.8000000000000007</v>
      </c>
      <c r="F118" s="1" t="s">
        <v>1</v>
      </c>
      <c r="G118" s="1">
        <v>66</v>
      </c>
      <c r="H118" s="1">
        <v>84.1</v>
      </c>
      <c r="I118" s="1">
        <v>25.4</v>
      </c>
      <c r="J118" s="1">
        <v>8110</v>
      </c>
      <c r="K118" s="1">
        <v>9.82</v>
      </c>
      <c r="L118" s="1">
        <v>649</v>
      </c>
      <c r="M118" s="1">
        <v>758</v>
      </c>
      <c r="N118" s="1">
        <v>12600</v>
      </c>
      <c r="O118" s="1">
        <v>955</v>
      </c>
      <c r="P118" s="1">
        <v>0.97699999999999998</v>
      </c>
      <c r="Q118" s="1">
        <v>14.9</v>
      </c>
      <c r="S118" t="str">
        <f t="shared" ref="S118:S151" si="10">"SHS " &amp; _xlfn.CONCAT(A118:F118)</f>
        <v>SHS 250x250x8.8 #</v>
      </c>
      <c r="T118">
        <f t="shared" ref="T118:T151" si="11">A118/1000</f>
        <v>0.25</v>
      </c>
      <c r="U118">
        <f t="shared" ref="U118:U151" si="12">C118/1000</f>
        <v>0.25</v>
      </c>
      <c r="V118">
        <f t="shared" ref="V118:V151" si="13">E118/1000</f>
        <v>8.8000000000000005E-3</v>
      </c>
      <c r="W118">
        <f t="shared" ref="W118:W151" si="14">E118/1000</f>
        <v>8.8000000000000005E-3</v>
      </c>
    </row>
    <row r="119" spans="1:23" x14ac:dyDescent="0.3">
      <c r="A119" s="1">
        <v>250</v>
      </c>
      <c r="B119" s="1" t="s">
        <v>0</v>
      </c>
      <c r="C119" s="1">
        <v>250</v>
      </c>
      <c r="D119" s="1" t="s">
        <v>0</v>
      </c>
      <c r="E119" s="1">
        <v>10</v>
      </c>
      <c r="F119" s="1"/>
      <c r="G119" s="1">
        <v>74.5</v>
      </c>
      <c r="H119" s="1">
        <v>94.9</v>
      </c>
      <c r="I119" s="1">
        <v>22</v>
      </c>
      <c r="J119" s="1">
        <v>9060</v>
      </c>
      <c r="K119" s="1">
        <v>9.77</v>
      </c>
      <c r="L119" s="1">
        <v>724</v>
      </c>
      <c r="M119" s="1">
        <v>851</v>
      </c>
      <c r="N119" s="1">
        <v>14100</v>
      </c>
      <c r="O119" s="1">
        <v>1070</v>
      </c>
      <c r="P119" s="1">
        <v>0.97399999999999998</v>
      </c>
      <c r="Q119" s="1">
        <v>13.1</v>
      </c>
      <c r="S119" t="str">
        <f t="shared" si="10"/>
        <v>SHS 250x250x10</v>
      </c>
      <c r="T119">
        <f t="shared" si="11"/>
        <v>0.25</v>
      </c>
      <c r="U119">
        <f t="shared" si="12"/>
        <v>0.25</v>
      </c>
      <c r="V119">
        <f t="shared" si="13"/>
        <v>0.01</v>
      </c>
      <c r="W119">
        <f t="shared" si="14"/>
        <v>0.01</v>
      </c>
    </row>
    <row r="120" spans="1:23" x14ac:dyDescent="0.3">
      <c r="A120" s="1">
        <v>250</v>
      </c>
      <c r="B120" s="1" t="s">
        <v>0</v>
      </c>
      <c r="C120" s="1">
        <v>250</v>
      </c>
      <c r="D120" s="1" t="s">
        <v>0</v>
      </c>
      <c r="E120" s="1">
        <v>12.5</v>
      </c>
      <c r="F120" s="1"/>
      <c r="G120" s="1">
        <v>91.9</v>
      </c>
      <c r="H120" s="1">
        <v>117</v>
      </c>
      <c r="I120" s="1">
        <v>17</v>
      </c>
      <c r="J120" s="1">
        <v>10900</v>
      </c>
      <c r="K120" s="1">
        <v>9.66</v>
      </c>
      <c r="L120" s="1">
        <v>873</v>
      </c>
      <c r="M120" s="1">
        <v>1040</v>
      </c>
      <c r="N120" s="1">
        <v>17200</v>
      </c>
      <c r="O120" s="1">
        <v>1280</v>
      </c>
      <c r="P120" s="1">
        <v>0.96799999999999997</v>
      </c>
      <c r="Q120" s="1">
        <v>10.6</v>
      </c>
      <c r="S120" t="str">
        <f t="shared" si="10"/>
        <v>SHS 250x250x12.5</v>
      </c>
      <c r="T120">
        <f t="shared" si="11"/>
        <v>0.25</v>
      </c>
      <c r="U120">
        <f t="shared" si="12"/>
        <v>0.25</v>
      </c>
      <c r="V120">
        <f t="shared" si="13"/>
        <v>1.2500000000000001E-2</v>
      </c>
      <c r="W120">
        <f t="shared" si="14"/>
        <v>1.2500000000000001E-2</v>
      </c>
    </row>
    <row r="121" spans="1:23" x14ac:dyDescent="0.3">
      <c r="A121" s="1">
        <v>250</v>
      </c>
      <c r="B121" s="1" t="s">
        <v>0</v>
      </c>
      <c r="C121" s="1">
        <v>250</v>
      </c>
      <c r="D121" s="1" t="s">
        <v>0</v>
      </c>
      <c r="E121" s="1">
        <v>14.2</v>
      </c>
      <c r="F121" s="1" t="s">
        <v>1</v>
      </c>
      <c r="G121" s="1">
        <v>103</v>
      </c>
      <c r="H121" s="1">
        <v>132</v>
      </c>
      <c r="I121" s="1">
        <v>14.6</v>
      </c>
      <c r="J121" s="1">
        <v>12100</v>
      </c>
      <c r="K121" s="1">
        <v>9.58</v>
      </c>
      <c r="L121" s="1">
        <v>967</v>
      </c>
      <c r="M121" s="1">
        <v>1160</v>
      </c>
      <c r="N121" s="1">
        <v>19100</v>
      </c>
      <c r="O121" s="1">
        <v>1410</v>
      </c>
      <c r="P121" s="1">
        <v>0.96299999999999997</v>
      </c>
      <c r="Q121" s="1">
        <v>9.31</v>
      </c>
      <c r="S121" t="str">
        <f t="shared" si="10"/>
        <v>SHS 250x250x14.2 #</v>
      </c>
      <c r="T121">
        <f t="shared" si="11"/>
        <v>0.25</v>
      </c>
      <c r="U121">
        <f t="shared" si="12"/>
        <v>0.25</v>
      </c>
      <c r="V121">
        <f t="shared" si="13"/>
        <v>1.4199999999999999E-2</v>
      </c>
      <c r="W121">
        <f t="shared" si="14"/>
        <v>1.4199999999999999E-2</v>
      </c>
    </row>
    <row r="122" spans="1:23" x14ac:dyDescent="0.3">
      <c r="A122" s="1">
        <v>250</v>
      </c>
      <c r="B122" s="1" t="s">
        <v>0</v>
      </c>
      <c r="C122" s="1">
        <v>250</v>
      </c>
      <c r="D122" s="1" t="s">
        <v>0</v>
      </c>
      <c r="E122" s="1">
        <v>16</v>
      </c>
      <c r="F122" s="1"/>
      <c r="G122" s="1">
        <v>115</v>
      </c>
      <c r="H122" s="1">
        <v>147</v>
      </c>
      <c r="I122" s="1">
        <v>12.6</v>
      </c>
      <c r="J122" s="1">
        <v>13300</v>
      </c>
      <c r="K122" s="1">
        <v>9.5</v>
      </c>
      <c r="L122" s="1">
        <v>1060</v>
      </c>
      <c r="M122" s="1">
        <v>1280</v>
      </c>
      <c r="N122" s="1">
        <v>21100</v>
      </c>
      <c r="O122" s="1">
        <v>1550</v>
      </c>
      <c r="P122" s="1">
        <v>0.95899999999999996</v>
      </c>
      <c r="Q122" s="1">
        <v>8.31</v>
      </c>
      <c r="S122" t="str">
        <f t="shared" si="10"/>
        <v>SHS 250x250x16</v>
      </c>
      <c r="T122">
        <f t="shared" si="11"/>
        <v>0.25</v>
      </c>
      <c r="U122">
        <f t="shared" si="12"/>
        <v>0.25</v>
      </c>
      <c r="V122">
        <f t="shared" si="13"/>
        <v>1.6E-2</v>
      </c>
      <c r="W122">
        <f t="shared" si="14"/>
        <v>1.6E-2</v>
      </c>
    </row>
    <row r="123" spans="1:23" x14ac:dyDescent="0.3">
      <c r="A123" s="1">
        <v>260</v>
      </c>
      <c r="B123" s="1" t="s">
        <v>0</v>
      </c>
      <c r="C123" s="1">
        <v>260</v>
      </c>
      <c r="D123" s="1" t="s">
        <v>0</v>
      </c>
      <c r="E123" s="1">
        <v>6.3</v>
      </c>
      <c r="F123" s="1" t="s">
        <v>1</v>
      </c>
      <c r="G123" s="1">
        <v>49.9</v>
      </c>
      <c r="H123" s="1">
        <v>63.5</v>
      </c>
      <c r="I123" s="1">
        <v>38.299999999999997</v>
      </c>
      <c r="J123" s="1">
        <v>6790</v>
      </c>
      <c r="K123" s="1">
        <v>10.3</v>
      </c>
      <c r="L123" s="1">
        <v>522</v>
      </c>
      <c r="M123" s="1">
        <v>603</v>
      </c>
      <c r="N123" s="1">
        <v>10400</v>
      </c>
      <c r="O123" s="1">
        <v>773</v>
      </c>
      <c r="P123" s="1">
        <v>1.02</v>
      </c>
      <c r="Q123" s="1">
        <v>20.5</v>
      </c>
      <c r="S123" t="str">
        <f t="shared" si="10"/>
        <v>SHS 260x260x6.3 #</v>
      </c>
      <c r="T123">
        <f t="shared" si="11"/>
        <v>0.26</v>
      </c>
      <c r="U123">
        <f t="shared" si="12"/>
        <v>0.26</v>
      </c>
      <c r="V123">
        <f t="shared" si="13"/>
        <v>6.3E-3</v>
      </c>
      <c r="W123">
        <f t="shared" si="14"/>
        <v>6.3E-3</v>
      </c>
    </row>
    <row r="124" spans="1:23" x14ac:dyDescent="0.3">
      <c r="A124" s="1">
        <v>260</v>
      </c>
      <c r="B124" s="1" t="s">
        <v>0</v>
      </c>
      <c r="C124" s="1">
        <v>260</v>
      </c>
      <c r="D124" s="1" t="s">
        <v>0</v>
      </c>
      <c r="E124" s="1">
        <v>7.1</v>
      </c>
      <c r="F124" s="1" t="s">
        <v>1</v>
      </c>
      <c r="G124" s="1">
        <v>56</v>
      </c>
      <c r="H124" s="1">
        <v>71.3</v>
      </c>
      <c r="I124" s="1">
        <v>33.6</v>
      </c>
      <c r="J124" s="1">
        <v>7570</v>
      </c>
      <c r="K124" s="1">
        <v>10.3</v>
      </c>
      <c r="L124" s="1">
        <v>582</v>
      </c>
      <c r="M124" s="1">
        <v>674</v>
      </c>
      <c r="N124" s="1">
        <v>11600</v>
      </c>
      <c r="O124" s="1">
        <v>861</v>
      </c>
      <c r="P124" s="1">
        <v>1.02</v>
      </c>
      <c r="Q124" s="1">
        <v>18.3</v>
      </c>
      <c r="S124" t="str">
        <f t="shared" si="10"/>
        <v>SHS 260x260x7.1 #</v>
      </c>
      <c r="T124">
        <f t="shared" si="11"/>
        <v>0.26</v>
      </c>
      <c r="U124">
        <f t="shared" si="12"/>
        <v>0.26</v>
      </c>
      <c r="V124">
        <f t="shared" si="13"/>
        <v>7.0999999999999995E-3</v>
      </c>
      <c r="W124">
        <f t="shared" si="14"/>
        <v>7.0999999999999995E-3</v>
      </c>
    </row>
    <row r="125" spans="1:23" x14ac:dyDescent="0.3">
      <c r="A125" s="1">
        <v>260</v>
      </c>
      <c r="B125" s="1" t="s">
        <v>0</v>
      </c>
      <c r="C125" s="1">
        <v>260</v>
      </c>
      <c r="D125" s="1" t="s">
        <v>0</v>
      </c>
      <c r="E125" s="1">
        <v>8</v>
      </c>
      <c r="F125" s="1" t="s">
        <v>1</v>
      </c>
      <c r="G125" s="1">
        <v>62.8</v>
      </c>
      <c r="H125" s="1">
        <v>80</v>
      </c>
      <c r="I125" s="1">
        <v>29.5</v>
      </c>
      <c r="J125" s="1">
        <v>8420</v>
      </c>
      <c r="K125" s="1">
        <v>10.3</v>
      </c>
      <c r="L125" s="1">
        <v>648</v>
      </c>
      <c r="M125" s="1">
        <v>753</v>
      </c>
      <c r="N125" s="1">
        <v>13000</v>
      </c>
      <c r="O125" s="1">
        <v>956</v>
      </c>
      <c r="P125" s="1">
        <v>1.02</v>
      </c>
      <c r="Q125" s="1">
        <v>16.2</v>
      </c>
      <c r="S125" t="str">
        <f t="shared" si="10"/>
        <v>SHS 260x260x8 #</v>
      </c>
      <c r="T125">
        <f t="shared" si="11"/>
        <v>0.26</v>
      </c>
      <c r="U125">
        <f t="shared" si="12"/>
        <v>0.26</v>
      </c>
      <c r="V125">
        <f t="shared" si="13"/>
        <v>8.0000000000000002E-3</v>
      </c>
      <c r="W125">
        <f t="shared" si="14"/>
        <v>8.0000000000000002E-3</v>
      </c>
    </row>
    <row r="126" spans="1:23" x14ac:dyDescent="0.3">
      <c r="A126" s="1">
        <v>260</v>
      </c>
      <c r="B126" s="1" t="s">
        <v>0</v>
      </c>
      <c r="C126" s="1">
        <v>260</v>
      </c>
      <c r="D126" s="1" t="s">
        <v>0</v>
      </c>
      <c r="E126" s="1">
        <v>8.8000000000000007</v>
      </c>
      <c r="F126" s="1" t="s">
        <v>1</v>
      </c>
      <c r="G126" s="1">
        <v>68.8</v>
      </c>
      <c r="H126" s="1">
        <v>87.6</v>
      </c>
      <c r="I126" s="1">
        <v>26.5</v>
      </c>
      <c r="J126" s="1">
        <v>9160</v>
      </c>
      <c r="K126" s="1">
        <v>10.199999999999999</v>
      </c>
      <c r="L126" s="1">
        <v>705</v>
      </c>
      <c r="M126" s="1">
        <v>822</v>
      </c>
      <c r="N126" s="1">
        <v>14200</v>
      </c>
      <c r="O126" s="1">
        <v>1040</v>
      </c>
      <c r="P126" s="1">
        <v>1.02</v>
      </c>
      <c r="Q126" s="1">
        <v>14.8</v>
      </c>
      <c r="S126" t="str">
        <f t="shared" si="10"/>
        <v>SHS 260x260x8.8 #</v>
      </c>
      <c r="T126">
        <f t="shared" si="11"/>
        <v>0.26</v>
      </c>
      <c r="U126">
        <f t="shared" si="12"/>
        <v>0.26</v>
      </c>
      <c r="V126">
        <f t="shared" si="13"/>
        <v>8.8000000000000005E-3</v>
      </c>
      <c r="W126">
        <f t="shared" si="14"/>
        <v>8.8000000000000005E-3</v>
      </c>
    </row>
    <row r="127" spans="1:23" x14ac:dyDescent="0.3">
      <c r="A127" s="1">
        <v>260</v>
      </c>
      <c r="B127" s="1" t="s">
        <v>0</v>
      </c>
      <c r="C127" s="1">
        <v>260</v>
      </c>
      <c r="D127" s="1" t="s">
        <v>0</v>
      </c>
      <c r="E127" s="1">
        <v>10</v>
      </c>
      <c r="F127" s="1" t="s">
        <v>1</v>
      </c>
      <c r="G127" s="1">
        <v>77.7</v>
      </c>
      <c r="H127" s="1">
        <v>98.9</v>
      </c>
      <c r="I127" s="1">
        <v>23</v>
      </c>
      <c r="J127" s="1">
        <v>10200</v>
      </c>
      <c r="K127" s="1">
        <v>10.199999999999999</v>
      </c>
      <c r="L127" s="1">
        <v>788</v>
      </c>
      <c r="M127" s="1">
        <v>924</v>
      </c>
      <c r="N127" s="1">
        <v>15900</v>
      </c>
      <c r="O127" s="1">
        <v>1160</v>
      </c>
      <c r="P127" s="1">
        <v>1.01</v>
      </c>
      <c r="Q127" s="1">
        <v>13</v>
      </c>
      <c r="S127" t="str">
        <f t="shared" si="10"/>
        <v>SHS 260x260x10 #</v>
      </c>
      <c r="T127">
        <f t="shared" si="11"/>
        <v>0.26</v>
      </c>
      <c r="U127">
        <f t="shared" si="12"/>
        <v>0.26</v>
      </c>
      <c r="V127">
        <f t="shared" si="13"/>
        <v>0.01</v>
      </c>
      <c r="W127">
        <f t="shared" si="14"/>
        <v>0.01</v>
      </c>
    </row>
    <row r="128" spans="1:23" x14ac:dyDescent="0.3">
      <c r="A128" s="1">
        <v>260</v>
      </c>
      <c r="B128" s="1" t="s">
        <v>0</v>
      </c>
      <c r="C128" s="1">
        <v>260</v>
      </c>
      <c r="D128" s="1" t="s">
        <v>0</v>
      </c>
      <c r="E128" s="1">
        <v>12.5</v>
      </c>
      <c r="F128" s="1" t="s">
        <v>1</v>
      </c>
      <c r="G128" s="1">
        <v>95.8</v>
      </c>
      <c r="H128" s="1">
        <v>122</v>
      </c>
      <c r="I128" s="1">
        <v>17.8</v>
      </c>
      <c r="J128" s="1">
        <v>12400</v>
      </c>
      <c r="K128" s="1">
        <v>10.1</v>
      </c>
      <c r="L128" s="1">
        <v>951</v>
      </c>
      <c r="M128" s="1">
        <v>1130</v>
      </c>
      <c r="N128" s="1">
        <v>19400</v>
      </c>
      <c r="O128" s="1">
        <v>1390</v>
      </c>
      <c r="P128" s="1">
        <v>1.01</v>
      </c>
      <c r="Q128" s="1">
        <v>10.5</v>
      </c>
      <c r="S128" t="str">
        <f t="shared" si="10"/>
        <v>SHS 260x260x12.5 #</v>
      </c>
      <c r="T128">
        <f t="shared" si="11"/>
        <v>0.26</v>
      </c>
      <c r="U128">
        <f t="shared" si="12"/>
        <v>0.26</v>
      </c>
      <c r="V128">
        <f t="shared" si="13"/>
        <v>1.2500000000000001E-2</v>
      </c>
      <c r="W128">
        <f t="shared" si="14"/>
        <v>1.2500000000000001E-2</v>
      </c>
    </row>
    <row r="129" spans="1:23" x14ac:dyDescent="0.3">
      <c r="A129" s="1">
        <v>260</v>
      </c>
      <c r="B129" s="1" t="s">
        <v>0</v>
      </c>
      <c r="C129" s="1">
        <v>260</v>
      </c>
      <c r="D129" s="1" t="s">
        <v>0</v>
      </c>
      <c r="E129" s="1">
        <v>14.2</v>
      </c>
      <c r="F129" s="1" t="s">
        <v>1</v>
      </c>
      <c r="G129" s="1">
        <v>108</v>
      </c>
      <c r="H129" s="1">
        <v>137</v>
      </c>
      <c r="I129" s="1">
        <v>15.3</v>
      </c>
      <c r="J129" s="1">
        <v>13700</v>
      </c>
      <c r="K129" s="1">
        <v>9.99</v>
      </c>
      <c r="L129" s="1">
        <v>1060</v>
      </c>
      <c r="M129" s="1">
        <v>1260</v>
      </c>
      <c r="N129" s="1">
        <v>21700</v>
      </c>
      <c r="O129" s="1">
        <v>1540</v>
      </c>
      <c r="P129" s="1">
        <v>1</v>
      </c>
      <c r="Q129" s="1">
        <v>9.27</v>
      </c>
      <c r="S129" t="str">
        <f t="shared" si="10"/>
        <v>SHS 260x260x14.2 #</v>
      </c>
      <c r="T129">
        <f t="shared" si="11"/>
        <v>0.26</v>
      </c>
      <c r="U129">
        <f t="shared" si="12"/>
        <v>0.26</v>
      </c>
      <c r="V129">
        <f t="shared" si="13"/>
        <v>1.4199999999999999E-2</v>
      </c>
      <c r="W129">
        <f t="shared" si="14"/>
        <v>1.4199999999999999E-2</v>
      </c>
    </row>
    <row r="130" spans="1:23" x14ac:dyDescent="0.3">
      <c r="A130" s="1">
        <v>260</v>
      </c>
      <c r="B130" s="1" t="s">
        <v>0</v>
      </c>
      <c r="C130" s="1">
        <v>260</v>
      </c>
      <c r="D130" s="1" t="s">
        <v>0</v>
      </c>
      <c r="E130" s="1">
        <v>16</v>
      </c>
      <c r="F130" s="1" t="s">
        <v>1</v>
      </c>
      <c r="G130" s="1">
        <v>120</v>
      </c>
      <c r="H130" s="1">
        <v>153</v>
      </c>
      <c r="I130" s="1">
        <v>13.3</v>
      </c>
      <c r="J130" s="1">
        <v>15100</v>
      </c>
      <c r="K130" s="1">
        <v>9.91</v>
      </c>
      <c r="L130" s="1">
        <v>1160</v>
      </c>
      <c r="M130" s="1">
        <v>1390</v>
      </c>
      <c r="N130" s="1">
        <v>23900</v>
      </c>
      <c r="O130" s="1">
        <v>1690</v>
      </c>
      <c r="P130" s="1">
        <v>0.999</v>
      </c>
      <c r="Q130" s="1">
        <v>8.2899999999999991</v>
      </c>
      <c r="S130" t="str">
        <f t="shared" si="10"/>
        <v>SHS 260x260x16 #</v>
      </c>
      <c r="T130">
        <f t="shared" si="11"/>
        <v>0.26</v>
      </c>
      <c r="U130">
        <f t="shared" si="12"/>
        <v>0.26</v>
      </c>
      <c r="V130">
        <f t="shared" si="13"/>
        <v>1.6E-2</v>
      </c>
      <c r="W130">
        <f t="shared" si="14"/>
        <v>1.6E-2</v>
      </c>
    </row>
    <row r="131" spans="1:23" x14ac:dyDescent="0.3">
      <c r="A131" s="1">
        <v>300</v>
      </c>
      <c r="B131" s="1" t="s">
        <v>0</v>
      </c>
      <c r="C131" s="1">
        <v>300</v>
      </c>
      <c r="D131" s="1" t="s">
        <v>0</v>
      </c>
      <c r="E131" s="1">
        <v>6.3</v>
      </c>
      <c r="F131" s="1" t="s">
        <v>1</v>
      </c>
      <c r="G131" s="1">
        <v>57.8</v>
      </c>
      <c r="H131" s="1">
        <v>73.599999999999994</v>
      </c>
      <c r="I131" s="1">
        <v>44.6</v>
      </c>
      <c r="J131" s="1">
        <v>10500</v>
      </c>
      <c r="K131" s="1">
        <v>12</v>
      </c>
      <c r="L131" s="1">
        <v>703</v>
      </c>
      <c r="M131" s="1">
        <v>809</v>
      </c>
      <c r="N131" s="1">
        <v>16100</v>
      </c>
      <c r="O131" s="1">
        <v>1040</v>
      </c>
      <c r="P131" s="1">
        <v>1.18</v>
      </c>
      <c r="Q131" s="1">
        <v>20.399999999999999</v>
      </c>
      <c r="S131" t="str">
        <f t="shared" si="10"/>
        <v>SHS 300x300x6.3 #</v>
      </c>
      <c r="T131">
        <f t="shared" si="11"/>
        <v>0.3</v>
      </c>
      <c r="U131">
        <f t="shared" si="12"/>
        <v>0.3</v>
      </c>
      <c r="V131">
        <f t="shared" si="13"/>
        <v>6.3E-3</v>
      </c>
      <c r="W131">
        <f t="shared" si="14"/>
        <v>6.3E-3</v>
      </c>
    </row>
    <row r="132" spans="1:23" x14ac:dyDescent="0.3">
      <c r="A132" s="1">
        <v>300</v>
      </c>
      <c r="B132" s="1" t="s">
        <v>0</v>
      </c>
      <c r="C132" s="1">
        <v>300</v>
      </c>
      <c r="D132" s="1" t="s">
        <v>0</v>
      </c>
      <c r="E132" s="1">
        <v>7.1</v>
      </c>
      <c r="F132" s="1" t="s">
        <v>1</v>
      </c>
      <c r="G132" s="1">
        <v>64.900000000000006</v>
      </c>
      <c r="H132" s="1">
        <v>82.6</v>
      </c>
      <c r="I132" s="1">
        <v>39.299999999999997</v>
      </c>
      <c r="J132" s="1">
        <v>11800</v>
      </c>
      <c r="K132" s="1">
        <v>11.9</v>
      </c>
      <c r="L132" s="1">
        <v>785</v>
      </c>
      <c r="M132" s="1">
        <v>906</v>
      </c>
      <c r="N132" s="1">
        <v>18100</v>
      </c>
      <c r="O132" s="1">
        <v>1160</v>
      </c>
      <c r="P132" s="1">
        <v>1.18</v>
      </c>
      <c r="Q132" s="1">
        <v>18.2</v>
      </c>
      <c r="S132" t="str">
        <f t="shared" si="10"/>
        <v>SHS 300x300x7.1 #</v>
      </c>
      <c r="T132">
        <f t="shared" si="11"/>
        <v>0.3</v>
      </c>
      <c r="U132">
        <f t="shared" si="12"/>
        <v>0.3</v>
      </c>
      <c r="V132">
        <f t="shared" si="13"/>
        <v>7.0999999999999995E-3</v>
      </c>
      <c r="W132">
        <f t="shared" si="14"/>
        <v>7.0999999999999995E-3</v>
      </c>
    </row>
    <row r="133" spans="1:23" x14ac:dyDescent="0.3">
      <c r="A133" s="1">
        <v>300</v>
      </c>
      <c r="B133" s="1" t="s">
        <v>0</v>
      </c>
      <c r="C133" s="1">
        <v>300</v>
      </c>
      <c r="D133" s="1" t="s">
        <v>0</v>
      </c>
      <c r="E133" s="1">
        <v>8</v>
      </c>
      <c r="F133" s="1"/>
      <c r="G133" s="1">
        <v>72.8</v>
      </c>
      <c r="H133" s="1">
        <v>92.8</v>
      </c>
      <c r="I133" s="1">
        <v>34.5</v>
      </c>
      <c r="J133" s="1">
        <v>13100</v>
      </c>
      <c r="K133" s="1">
        <v>11.9</v>
      </c>
      <c r="L133" s="1">
        <v>875</v>
      </c>
      <c r="M133" s="1">
        <v>1010</v>
      </c>
      <c r="N133" s="1">
        <v>20200</v>
      </c>
      <c r="O133" s="1">
        <v>1290</v>
      </c>
      <c r="P133" s="1">
        <v>1.18</v>
      </c>
      <c r="Q133" s="1">
        <v>16.2</v>
      </c>
      <c r="S133" t="str">
        <f t="shared" si="10"/>
        <v>SHS 300x300x8</v>
      </c>
      <c r="T133">
        <f t="shared" si="11"/>
        <v>0.3</v>
      </c>
      <c r="U133">
        <f t="shared" si="12"/>
        <v>0.3</v>
      </c>
      <c r="V133">
        <f t="shared" si="13"/>
        <v>8.0000000000000002E-3</v>
      </c>
      <c r="W133">
        <f t="shared" si="14"/>
        <v>8.0000000000000002E-3</v>
      </c>
    </row>
    <row r="134" spans="1:23" x14ac:dyDescent="0.3">
      <c r="A134" s="1">
        <v>300</v>
      </c>
      <c r="B134" s="1" t="s">
        <v>0</v>
      </c>
      <c r="C134" s="1">
        <v>300</v>
      </c>
      <c r="D134" s="1" t="s">
        <v>0</v>
      </c>
      <c r="E134" s="1">
        <v>8.8000000000000007</v>
      </c>
      <c r="F134" s="1" t="s">
        <v>1</v>
      </c>
      <c r="G134" s="1">
        <v>79.8</v>
      </c>
      <c r="H134" s="1">
        <v>102</v>
      </c>
      <c r="I134" s="1">
        <v>31.1</v>
      </c>
      <c r="J134" s="1">
        <v>14300</v>
      </c>
      <c r="K134" s="1">
        <v>11.9</v>
      </c>
      <c r="L134" s="1">
        <v>954</v>
      </c>
      <c r="M134" s="1">
        <v>1110</v>
      </c>
      <c r="N134" s="1">
        <v>22100</v>
      </c>
      <c r="O134" s="1">
        <v>1410</v>
      </c>
      <c r="P134" s="1">
        <v>1.18</v>
      </c>
      <c r="Q134" s="1">
        <v>14.8</v>
      </c>
      <c r="S134" t="str">
        <f t="shared" si="10"/>
        <v>SHS 300x300x8.8 #</v>
      </c>
      <c r="T134">
        <f t="shared" si="11"/>
        <v>0.3</v>
      </c>
      <c r="U134">
        <f t="shared" si="12"/>
        <v>0.3</v>
      </c>
      <c r="V134">
        <f t="shared" si="13"/>
        <v>8.8000000000000005E-3</v>
      </c>
      <c r="W134">
        <f t="shared" si="14"/>
        <v>8.8000000000000005E-3</v>
      </c>
    </row>
    <row r="135" spans="1:23" x14ac:dyDescent="0.3">
      <c r="A135" s="1">
        <v>300</v>
      </c>
      <c r="B135" s="1" t="s">
        <v>0</v>
      </c>
      <c r="C135" s="1">
        <v>300</v>
      </c>
      <c r="D135" s="1" t="s">
        <v>0</v>
      </c>
      <c r="E135" s="1">
        <v>10</v>
      </c>
      <c r="F135" s="1"/>
      <c r="G135" s="1">
        <v>90.2</v>
      </c>
      <c r="H135" s="1">
        <v>115</v>
      </c>
      <c r="I135" s="1">
        <v>27</v>
      </c>
      <c r="J135" s="1">
        <v>16000</v>
      </c>
      <c r="K135" s="1">
        <v>11.8</v>
      </c>
      <c r="L135" s="1">
        <v>1070</v>
      </c>
      <c r="M135" s="1">
        <v>1250</v>
      </c>
      <c r="N135" s="1">
        <v>24800</v>
      </c>
      <c r="O135" s="1">
        <v>1580</v>
      </c>
      <c r="P135" s="1">
        <v>1.17</v>
      </c>
      <c r="Q135" s="1">
        <v>13</v>
      </c>
      <c r="S135" t="str">
        <f t="shared" si="10"/>
        <v>SHS 300x300x10</v>
      </c>
      <c r="T135">
        <f t="shared" si="11"/>
        <v>0.3</v>
      </c>
      <c r="U135">
        <f t="shared" si="12"/>
        <v>0.3</v>
      </c>
      <c r="V135">
        <f t="shared" si="13"/>
        <v>0.01</v>
      </c>
      <c r="W135">
        <f t="shared" si="14"/>
        <v>0.01</v>
      </c>
    </row>
    <row r="136" spans="1:23" x14ac:dyDescent="0.3">
      <c r="A136" s="1">
        <v>300</v>
      </c>
      <c r="B136" s="1" t="s">
        <v>0</v>
      </c>
      <c r="C136" s="1">
        <v>300</v>
      </c>
      <c r="D136" s="1" t="s">
        <v>0</v>
      </c>
      <c r="E136" s="1">
        <v>12.5</v>
      </c>
      <c r="F136" s="1"/>
      <c r="G136" s="1">
        <v>112</v>
      </c>
      <c r="H136" s="1">
        <v>142</v>
      </c>
      <c r="I136" s="1">
        <v>21</v>
      </c>
      <c r="J136" s="1">
        <v>19400</v>
      </c>
      <c r="K136" s="1">
        <v>11.7</v>
      </c>
      <c r="L136" s="1">
        <v>1300</v>
      </c>
      <c r="M136" s="1">
        <v>1530</v>
      </c>
      <c r="N136" s="1">
        <v>30300</v>
      </c>
      <c r="O136" s="1">
        <v>1900</v>
      </c>
      <c r="P136" s="1">
        <v>1.17</v>
      </c>
      <c r="Q136" s="1">
        <v>10.5</v>
      </c>
      <c r="S136" t="str">
        <f t="shared" si="10"/>
        <v>SHS 300x300x12.5</v>
      </c>
      <c r="T136">
        <f t="shared" si="11"/>
        <v>0.3</v>
      </c>
      <c r="U136">
        <f t="shared" si="12"/>
        <v>0.3</v>
      </c>
      <c r="V136">
        <f t="shared" si="13"/>
        <v>1.2500000000000001E-2</v>
      </c>
      <c r="W136">
        <f t="shared" si="14"/>
        <v>1.2500000000000001E-2</v>
      </c>
    </row>
    <row r="137" spans="1:23" x14ac:dyDescent="0.3">
      <c r="A137" s="1">
        <v>300</v>
      </c>
      <c r="B137" s="1" t="s">
        <v>0</v>
      </c>
      <c r="C137" s="1">
        <v>300</v>
      </c>
      <c r="D137" s="1" t="s">
        <v>0</v>
      </c>
      <c r="E137" s="1">
        <v>14.2</v>
      </c>
      <c r="F137" s="1" t="s">
        <v>1</v>
      </c>
      <c r="G137" s="1">
        <v>126</v>
      </c>
      <c r="H137" s="1">
        <v>160</v>
      </c>
      <c r="I137" s="1">
        <v>18.100000000000001</v>
      </c>
      <c r="J137" s="1">
        <v>21600</v>
      </c>
      <c r="K137" s="1">
        <v>11.6</v>
      </c>
      <c r="L137" s="1">
        <v>1440</v>
      </c>
      <c r="M137" s="1">
        <v>1710</v>
      </c>
      <c r="N137" s="1">
        <v>33900</v>
      </c>
      <c r="O137" s="1">
        <v>2110</v>
      </c>
      <c r="P137" s="1">
        <v>1.1599999999999999</v>
      </c>
      <c r="Q137" s="1">
        <v>9.2200000000000006</v>
      </c>
      <c r="S137" t="str">
        <f t="shared" si="10"/>
        <v>SHS 300x300x14.2 #</v>
      </c>
      <c r="T137">
        <f t="shared" si="11"/>
        <v>0.3</v>
      </c>
      <c r="U137">
        <f t="shared" si="12"/>
        <v>0.3</v>
      </c>
      <c r="V137">
        <f t="shared" si="13"/>
        <v>1.4199999999999999E-2</v>
      </c>
      <c r="W137">
        <f t="shared" si="14"/>
        <v>1.4199999999999999E-2</v>
      </c>
    </row>
    <row r="138" spans="1:23" x14ac:dyDescent="0.3">
      <c r="A138" s="1">
        <v>300</v>
      </c>
      <c r="B138" s="1" t="s">
        <v>0</v>
      </c>
      <c r="C138" s="1">
        <v>300</v>
      </c>
      <c r="D138" s="1" t="s">
        <v>0</v>
      </c>
      <c r="E138" s="1">
        <v>16</v>
      </c>
      <c r="F138" s="1"/>
      <c r="G138" s="1">
        <v>141</v>
      </c>
      <c r="H138" s="1">
        <v>179</v>
      </c>
      <c r="I138" s="1">
        <v>15.8</v>
      </c>
      <c r="J138" s="1">
        <v>23900</v>
      </c>
      <c r="K138" s="1">
        <v>11.5</v>
      </c>
      <c r="L138" s="1">
        <v>1590</v>
      </c>
      <c r="M138" s="1">
        <v>1900</v>
      </c>
      <c r="N138" s="1">
        <v>37600</v>
      </c>
      <c r="O138" s="1">
        <v>2330</v>
      </c>
      <c r="P138" s="1">
        <v>1.1599999999999999</v>
      </c>
      <c r="Q138" s="1">
        <v>8.26</v>
      </c>
      <c r="S138" t="str">
        <f t="shared" si="10"/>
        <v>SHS 300x300x16</v>
      </c>
      <c r="T138">
        <f t="shared" si="11"/>
        <v>0.3</v>
      </c>
      <c r="U138">
        <f t="shared" si="12"/>
        <v>0.3</v>
      </c>
      <c r="V138">
        <f t="shared" si="13"/>
        <v>1.6E-2</v>
      </c>
      <c r="W138">
        <f t="shared" si="14"/>
        <v>1.6E-2</v>
      </c>
    </row>
    <row r="139" spans="1:23" x14ac:dyDescent="0.3">
      <c r="A139" s="1">
        <v>350</v>
      </c>
      <c r="B139" s="1" t="s">
        <v>0</v>
      </c>
      <c r="C139" s="1">
        <v>350</v>
      </c>
      <c r="D139" s="1" t="s">
        <v>0</v>
      </c>
      <c r="E139" s="1">
        <v>8</v>
      </c>
      <c r="F139" s="1"/>
      <c r="G139" s="1">
        <v>85.4</v>
      </c>
      <c r="H139" s="1">
        <v>109</v>
      </c>
      <c r="I139" s="1">
        <v>40.799999999999997</v>
      </c>
      <c r="J139" s="1">
        <v>21100</v>
      </c>
      <c r="K139" s="1">
        <v>13.9</v>
      </c>
      <c r="L139" s="1">
        <v>1210</v>
      </c>
      <c r="M139" s="1">
        <v>1390</v>
      </c>
      <c r="N139" s="1">
        <v>32400</v>
      </c>
      <c r="O139" s="1">
        <v>1790</v>
      </c>
      <c r="P139" s="1">
        <v>1.38</v>
      </c>
      <c r="Q139" s="1">
        <v>16.100000000000001</v>
      </c>
      <c r="S139" t="str">
        <f t="shared" si="10"/>
        <v>SHS 350x350x8</v>
      </c>
      <c r="T139">
        <f t="shared" si="11"/>
        <v>0.35</v>
      </c>
      <c r="U139">
        <f t="shared" si="12"/>
        <v>0.35</v>
      </c>
      <c r="V139">
        <f t="shared" si="13"/>
        <v>8.0000000000000002E-3</v>
      </c>
      <c r="W139">
        <f t="shared" si="14"/>
        <v>8.0000000000000002E-3</v>
      </c>
    </row>
    <row r="140" spans="1:23" x14ac:dyDescent="0.3">
      <c r="A140" s="1">
        <v>350</v>
      </c>
      <c r="B140" s="1" t="s">
        <v>0</v>
      </c>
      <c r="C140" s="1">
        <v>350</v>
      </c>
      <c r="D140" s="1" t="s">
        <v>0</v>
      </c>
      <c r="E140" s="1">
        <v>8.8000000000000007</v>
      </c>
      <c r="F140" s="1" t="s">
        <v>1</v>
      </c>
      <c r="G140" s="1">
        <v>93.6</v>
      </c>
      <c r="H140" s="1">
        <v>119</v>
      </c>
      <c r="I140" s="1">
        <v>36.799999999999997</v>
      </c>
      <c r="J140" s="1">
        <v>23100</v>
      </c>
      <c r="K140" s="1">
        <v>13.9</v>
      </c>
      <c r="L140" s="1">
        <v>1320</v>
      </c>
      <c r="M140" s="1">
        <v>1520</v>
      </c>
      <c r="N140" s="1">
        <v>35400</v>
      </c>
      <c r="O140" s="1">
        <v>1950</v>
      </c>
      <c r="P140" s="1">
        <v>1.38</v>
      </c>
      <c r="Q140" s="1">
        <v>14.8</v>
      </c>
      <c r="S140" t="str">
        <f t="shared" si="10"/>
        <v>SHS 350x350x8.8 #</v>
      </c>
      <c r="T140">
        <f t="shared" si="11"/>
        <v>0.35</v>
      </c>
      <c r="U140">
        <f t="shared" si="12"/>
        <v>0.35</v>
      </c>
      <c r="V140">
        <f t="shared" si="13"/>
        <v>8.8000000000000005E-3</v>
      </c>
      <c r="W140">
        <f t="shared" si="14"/>
        <v>8.8000000000000005E-3</v>
      </c>
    </row>
    <row r="141" spans="1:23" x14ac:dyDescent="0.3">
      <c r="A141" s="1">
        <v>350</v>
      </c>
      <c r="B141" s="1" t="s">
        <v>0</v>
      </c>
      <c r="C141" s="1">
        <v>350</v>
      </c>
      <c r="D141" s="1" t="s">
        <v>0</v>
      </c>
      <c r="E141" s="1">
        <v>10</v>
      </c>
      <c r="F141" s="1"/>
      <c r="G141" s="1">
        <v>106</v>
      </c>
      <c r="H141" s="1">
        <v>135</v>
      </c>
      <c r="I141" s="1">
        <v>32</v>
      </c>
      <c r="J141" s="1">
        <v>25900</v>
      </c>
      <c r="K141" s="1">
        <v>13.9</v>
      </c>
      <c r="L141" s="1">
        <v>1480</v>
      </c>
      <c r="M141" s="1">
        <v>1720</v>
      </c>
      <c r="N141" s="1">
        <v>39900</v>
      </c>
      <c r="O141" s="1">
        <v>2190</v>
      </c>
      <c r="P141" s="1">
        <v>1.37</v>
      </c>
      <c r="Q141" s="1">
        <v>12.9</v>
      </c>
      <c r="S141" t="str">
        <f t="shared" si="10"/>
        <v>SHS 350x350x10</v>
      </c>
      <c r="T141">
        <f t="shared" si="11"/>
        <v>0.35</v>
      </c>
      <c r="U141">
        <f t="shared" si="12"/>
        <v>0.35</v>
      </c>
      <c r="V141">
        <f t="shared" si="13"/>
        <v>0.01</v>
      </c>
      <c r="W141">
        <f t="shared" si="14"/>
        <v>0.01</v>
      </c>
    </row>
    <row r="142" spans="1:23" x14ac:dyDescent="0.3">
      <c r="A142" s="1">
        <v>350</v>
      </c>
      <c r="B142" s="1" t="s">
        <v>0</v>
      </c>
      <c r="C142" s="1">
        <v>350</v>
      </c>
      <c r="D142" s="1" t="s">
        <v>0</v>
      </c>
      <c r="E142" s="1">
        <v>12.5</v>
      </c>
      <c r="F142" s="1"/>
      <c r="G142" s="1">
        <v>131</v>
      </c>
      <c r="H142" s="1">
        <v>167</v>
      </c>
      <c r="I142" s="1">
        <v>25</v>
      </c>
      <c r="J142" s="1">
        <v>31500</v>
      </c>
      <c r="K142" s="1">
        <v>13.7</v>
      </c>
      <c r="L142" s="1">
        <v>1800</v>
      </c>
      <c r="M142" s="1">
        <v>2110</v>
      </c>
      <c r="N142" s="1">
        <v>48900</v>
      </c>
      <c r="O142" s="1">
        <v>2650</v>
      </c>
      <c r="P142" s="1">
        <v>1.37</v>
      </c>
      <c r="Q142" s="1">
        <v>10.4</v>
      </c>
      <c r="S142" t="str">
        <f t="shared" si="10"/>
        <v>SHS 350x350x12.5</v>
      </c>
      <c r="T142">
        <f t="shared" si="11"/>
        <v>0.35</v>
      </c>
      <c r="U142">
        <f t="shared" si="12"/>
        <v>0.35</v>
      </c>
      <c r="V142">
        <f t="shared" si="13"/>
        <v>1.2500000000000001E-2</v>
      </c>
      <c r="W142">
        <f t="shared" si="14"/>
        <v>1.2500000000000001E-2</v>
      </c>
    </row>
    <row r="143" spans="1:23" x14ac:dyDescent="0.3">
      <c r="A143" s="1">
        <v>350</v>
      </c>
      <c r="B143" s="1" t="s">
        <v>0</v>
      </c>
      <c r="C143" s="1">
        <v>350</v>
      </c>
      <c r="D143" s="1" t="s">
        <v>0</v>
      </c>
      <c r="E143" s="1">
        <v>14.2</v>
      </c>
      <c r="F143" s="1" t="s">
        <v>1</v>
      </c>
      <c r="G143" s="1">
        <v>148</v>
      </c>
      <c r="H143" s="1">
        <v>189</v>
      </c>
      <c r="I143" s="1">
        <v>21.6</v>
      </c>
      <c r="J143" s="1">
        <v>35200</v>
      </c>
      <c r="K143" s="1">
        <v>13.7</v>
      </c>
      <c r="L143" s="1">
        <v>2010</v>
      </c>
      <c r="M143" s="1">
        <v>2360</v>
      </c>
      <c r="N143" s="1">
        <v>54900</v>
      </c>
      <c r="O143" s="1">
        <v>2960</v>
      </c>
      <c r="P143" s="1">
        <v>1.36</v>
      </c>
      <c r="Q143" s="1">
        <v>9.19</v>
      </c>
      <c r="S143" t="str">
        <f t="shared" si="10"/>
        <v>SHS 350x350x14.2 #</v>
      </c>
      <c r="T143">
        <f t="shared" si="11"/>
        <v>0.35</v>
      </c>
      <c r="U143">
        <f t="shared" si="12"/>
        <v>0.35</v>
      </c>
      <c r="V143">
        <f t="shared" si="13"/>
        <v>1.4199999999999999E-2</v>
      </c>
      <c r="W143">
        <f t="shared" si="14"/>
        <v>1.4199999999999999E-2</v>
      </c>
    </row>
    <row r="144" spans="1:23" x14ac:dyDescent="0.3">
      <c r="A144" s="1">
        <v>350</v>
      </c>
      <c r="B144" s="1" t="s">
        <v>0</v>
      </c>
      <c r="C144" s="1">
        <v>350</v>
      </c>
      <c r="D144" s="1" t="s">
        <v>0</v>
      </c>
      <c r="E144" s="1">
        <v>16</v>
      </c>
      <c r="F144" s="1"/>
      <c r="G144" s="1">
        <v>166</v>
      </c>
      <c r="H144" s="1">
        <v>211</v>
      </c>
      <c r="I144" s="1">
        <v>18.899999999999999</v>
      </c>
      <c r="J144" s="1">
        <v>38900</v>
      </c>
      <c r="K144" s="1">
        <v>13.6</v>
      </c>
      <c r="L144" s="1">
        <v>2230</v>
      </c>
      <c r="M144" s="1">
        <v>2630</v>
      </c>
      <c r="N144" s="1">
        <v>61000</v>
      </c>
      <c r="O144" s="1">
        <v>3260</v>
      </c>
      <c r="P144" s="1">
        <v>1.36</v>
      </c>
      <c r="Q144" s="1">
        <v>8.2100000000000009</v>
      </c>
      <c r="S144" t="str">
        <f t="shared" si="10"/>
        <v>SHS 350x350x16</v>
      </c>
      <c r="T144">
        <f t="shared" si="11"/>
        <v>0.35</v>
      </c>
      <c r="U144">
        <f t="shared" si="12"/>
        <v>0.35</v>
      </c>
      <c r="V144">
        <f t="shared" si="13"/>
        <v>1.6E-2</v>
      </c>
      <c r="W144">
        <f t="shared" si="14"/>
        <v>1.6E-2</v>
      </c>
    </row>
    <row r="145" spans="1:23" x14ac:dyDescent="0.3">
      <c r="A145" s="1">
        <v>400</v>
      </c>
      <c r="B145" s="1" t="s">
        <v>0</v>
      </c>
      <c r="C145" s="1">
        <v>400</v>
      </c>
      <c r="D145" s="1" t="s">
        <v>0</v>
      </c>
      <c r="E145" s="1">
        <v>8</v>
      </c>
      <c r="F145" s="1" t="s">
        <v>1</v>
      </c>
      <c r="G145" s="1">
        <v>97.9</v>
      </c>
      <c r="H145" s="1">
        <v>125</v>
      </c>
      <c r="I145" s="1">
        <v>47</v>
      </c>
      <c r="J145" s="1">
        <v>31900</v>
      </c>
      <c r="K145" s="1">
        <v>16</v>
      </c>
      <c r="L145" s="1">
        <v>1590</v>
      </c>
      <c r="M145" s="1">
        <v>1830</v>
      </c>
      <c r="N145" s="1">
        <v>48700</v>
      </c>
      <c r="O145" s="1">
        <v>2360</v>
      </c>
      <c r="P145" s="1">
        <v>1.58</v>
      </c>
      <c r="Q145" s="1">
        <v>16.100000000000001</v>
      </c>
      <c r="S145" t="str">
        <f t="shared" si="10"/>
        <v>SHS 400x400x8 #</v>
      </c>
      <c r="T145">
        <f t="shared" si="11"/>
        <v>0.4</v>
      </c>
      <c r="U145">
        <f t="shared" si="12"/>
        <v>0.4</v>
      </c>
      <c r="V145">
        <f t="shared" si="13"/>
        <v>8.0000000000000002E-3</v>
      </c>
      <c r="W145">
        <f t="shared" si="14"/>
        <v>8.0000000000000002E-3</v>
      </c>
    </row>
    <row r="146" spans="1:23" x14ac:dyDescent="0.3">
      <c r="A146" s="1">
        <v>400</v>
      </c>
      <c r="B146" s="1" t="s">
        <v>0</v>
      </c>
      <c r="C146" s="1">
        <v>400</v>
      </c>
      <c r="D146" s="1" t="s">
        <v>0</v>
      </c>
      <c r="E146" s="1">
        <v>8.8000000000000007</v>
      </c>
      <c r="F146" s="1" t="s">
        <v>1</v>
      </c>
      <c r="G146" s="1">
        <v>107</v>
      </c>
      <c r="H146" s="1">
        <v>137</v>
      </c>
      <c r="I146" s="1">
        <v>42.5</v>
      </c>
      <c r="J146" s="1">
        <v>34800</v>
      </c>
      <c r="K146" s="1">
        <v>15.9</v>
      </c>
      <c r="L146" s="1">
        <v>1740</v>
      </c>
      <c r="M146" s="1">
        <v>2000</v>
      </c>
      <c r="N146" s="1">
        <v>53300</v>
      </c>
      <c r="O146" s="1">
        <v>2580</v>
      </c>
      <c r="P146" s="1">
        <v>1.58</v>
      </c>
      <c r="Q146" s="1">
        <v>14.7</v>
      </c>
      <c r="S146" t="str">
        <f t="shared" si="10"/>
        <v>SHS 400x400x8.8 #</v>
      </c>
      <c r="T146">
        <f t="shared" si="11"/>
        <v>0.4</v>
      </c>
      <c r="U146">
        <f t="shared" si="12"/>
        <v>0.4</v>
      </c>
      <c r="V146">
        <f t="shared" si="13"/>
        <v>8.8000000000000005E-3</v>
      </c>
      <c r="W146">
        <f t="shared" si="14"/>
        <v>8.8000000000000005E-3</v>
      </c>
    </row>
    <row r="147" spans="1:23" x14ac:dyDescent="0.3">
      <c r="A147" s="1">
        <v>400</v>
      </c>
      <c r="B147" s="1" t="s">
        <v>0</v>
      </c>
      <c r="C147" s="1">
        <v>400</v>
      </c>
      <c r="D147" s="1" t="s">
        <v>0</v>
      </c>
      <c r="E147" s="1">
        <v>10</v>
      </c>
      <c r="F147" s="1"/>
      <c r="G147" s="1">
        <v>122</v>
      </c>
      <c r="H147" s="1">
        <v>155</v>
      </c>
      <c r="I147" s="1">
        <v>37</v>
      </c>
      <c r="J147" s="1">
        <v>39100</v>
      </c>
      <c r="K147" s="1">
        <v>15.9</v>
      </c>
      <c r="L147" s="1">
        <v>1960</v>
      </c>
      <c r="M147" s="1">
        <v>2260</v>
      </c>
      <c r="N147" s="1">
        <v>60100</v>
      </c>
      <c r="O147" s="1">
        <v>2900</v>
      </c>
      <c r="P147" s="1">
        <v>1.57</v>
      </c>
      <c r="Q147" s="1">
        <v>12.9</v>
      </c>
      <c r="S147" t="str">
        <f t="shared" si="10"/>
        <v>SHS 400x400x10</v>
      </c>
      <c r="T147">
        <f t="shared" si="11"/>
        <v>0.4</v>
      </c>
      <c r="U147">
        <f t="shared" si="12"/>
        <v>0.4</v>
      </c>
      <c r="V147">
        <f t="shared" si="13"/>
        <v>0.01</v>
      </c>
      <c r="W147">
        <f t="shared" si="14"/>
        <v>0.01</v>
      </c>
    </row>
    <row r="148" spans="1:23" x14ac:dyDescent="0.3">
      <c r="A148" s="1">
        <v>400</v>
      </c>
      <c r="B148" s="1" t="s">
        <v>0</v>
      </c>
      <c r="C148" s="1">
        <v>400</v>
      </c>
      <c r="D148" s="1" t="s">
        <v>0</v>
      </c>
      <c r="E148" s="1">
        <v>12.5</v>
      </c>
      <c r="F148" s="1"/>
      <c r="G148" s="1">
        <v>151</v>
      </c>
      <c r="H148" s="1">
        <v>192</v>
      </c>
      <c r="I148" s="1">
        <v>29</v>
      </c>
      <c r="J148" s="1">
        <v>47800</v>
      </c>
      <c r="K148" s="1">
        <v>15.8</v>
      </c>
      <c r="L148" s="1">
        <v>2390</v>
      </c>
      <c r="M148" s="1">
        <v>2780</v>
      </c>
      <c r="N148" s="1">
        <v>73900</v>
      </c>
      <c r="O148" s="1">
        <v>3530</v>
      </c>
      <c r="P148" s="1">
        <v>1.57</v>
      </c>
      <c r="Q148" s="1">
        <v>10.4</v>
      </c>
      <c r="S148" t="str">
        <f t="shared" si="10"/>
        <v>SHS 400x400x12.5</v>
      </c>
      <c r="T148">
        <f t="shared" si="11"/>
        <v>0.4</v>
      </c>
      <c r="U148">
        <f t="shared" si="12"/>
        <v>0.4</v>
      </c>
      <c r="V148">
        <f t="shared" si="13"/>
        <v>1.2500000000000001E-2</v>
      </c>
      <c r="W148">
        <f t="shared" si="14"/>
        <v>1.2500000000000001E-2</v>
      </c>
    </row>
    <row r="149" spans="1:23" x14ac:dyDescent="0.3">
      <c r="A149" s="1">
        <v>400</v>
      </c>
      <c r="B149" s="1" t="s">
        <v>0</v>
      </c>
      <c r="C149" s="1">
        <v>400</v>
      </c>
      <c r="D149" s="1" t="s">
        <v>0</v>
      </c>
      <c r="E149" s="1">
        <v>14.2</v>
      </c>
      <c r="F149" s="1" t="s">
        <v>1</v>
      </c>
      <c r="G149" s="1">
        <v>170</v>
      </c>
      <c r="H149" s="1">
        <v>217</v>
      </c>
      <c r="I149" s="1">
        <v>25.2</v>
      </c>
      <c r="J149" s="1">
        <v>53500</v>
      </c>
      <c r="K149" s="1">
        <v>15.7</v>
      </c>
      <c r="L149" s="1">
        <v>2680</v>
      </c>
      <c r="M149" s="1">
        <v>3130</v>
      </c>
      <c r="N149" s="1">
        <v>83000</v>
      </c>
      <c r="O149" s="1">
        <v>3940</v>
      </c>
      <c r="P149" s="1">
        <v>1.56</v>
      </c>
      <c r="Q149" s="1">
        <v>9.16</v>
      </c>
      <c r="S149" t="str">
        <f t="shared" si="10"/>
        <v>SHS 400x400x14.2 #</v>
      </c>
      <c r="T149">
        <f t="shared" si="11"/>
        <v>0.4</v>
      </c>
      <c r="U149">
        <f t="shared" si="12"/>
        <v>0.4</v>
      </c>
      <c r="V149">
        <f t="shared" si="13"/>
        <v>1.4199999999999999E-2</v>
      </c>
      <c r="W149">
        <f t="shared" si="14"/>
        <v>1.4199999999999999E-2</v>
      </c>
    </row>
    <row r="150" spans="1:23" x14ac:dyDescent="0.3">
      <c r="A150" s="1">
        <v>400</v>
      </c>
      <c r="B150" s="1" t="s">
        <v>0</v>
      </c>
      <c r="C150" s="1">
        <v>400</v>
      </c>
      <c r="D150" s="1" t="s">
        <v>0</v>
      </c>
      <c r="E150" s="1">
        <v>16</v>
      </c>
      <c r="F150" s="1"/>
      <c r="G150" s="1">
        <v>191</v>
      </c>
      <c r="H150" s="1">
        <v>243</v>
      </c>
      <c r="I150" s="1">
        <v>22</v>
      </c>
      <c r="J150" s="1">
        <v>59300</v>
      </c>
      <c r="K150" s="1">
        <v>15.6</v>
      </c>
      <c r="L150" s="1">
        <v>2970</v>
      </c>
      <c r="M150" s="1">
        <v>3480</v>
      </c>
      <c r="N150" s="1">
        <v>92400</v>
      </c>
      <c r="O150" s="1">
        <v>4360</v>
      </c>
      <c r="P150" s="1">
        <v>1.56</v>
      </c>
      <c r="Q150" s="1">
        <v>8.17</v>
      </c>
      <c r="S150" t="str">
        <f t="shared" si="10"/>
        <v>SHS 400x400x16</v>
      </c>
      <c r="T150">
        <f t="shared" si="11"/>
        <v>0.4</v>
      </c>
      <c r="U150">
        <f t="shared" si="12"/>
        <v>0.4</v>
      </c>
      <c r="V150">
        <f t="shared" si="13"/>
        <v>1.6E-2</v>
      </c>
      <c r="W150">
        <f t="shared" si="14"/>
        <v>1.6E-2</v>
      </c>
    </row>
    <row r="151" spans="1:23" x14ac:dyDescent="0.3">
      <c r="A151" s="1">
        <v>400</v>
      </c>
      <c r="B151" s="1" t="s">
        <v>0</v>
      </c>
      <c r="C151" s="1">
        <v>400</v>
      </c>
      <c r="D151" s="1" t="s">
        <v>0</v>
      </c>
      <c r="E151" s="1">
        <v>20</v>
      </c>
      <c r="F151" s="1" t="s">
        <v>6</v>
      </c>
      <c r="G151" s="1">
        <v>235</v>
      </c>
      <c r="H151" s="1">
        <v>300</v>
      </c>
      <c r="I151" s="1">
        <v>17</v>
      </c>
      <c r="J151" s="1">
        <v>71500</v>
      </c>
      <c r="K151" s="1">
        <v>15.4</v>
      </c>
      <c r="L151" s="1">
        <v>3580</v>
      </c>
      <c r="M151" s="1">
        <v>4250</v>
      </c>
      <c r="N151" s="1">
        <v>112000</v>
      </c>
      <c r="O151" s="1">
        <v>5240</v>
      </c>
      <c r="P151" s="1">
        <v>1.55</v>
      </c>
      <c r="Q151" s="1">
        <v>6.59</v>
      </c>
      <c r="S151" t="str">
        <f t="shared" si="10"/>
        <v>SHS 400x400x20 ^</v>
      </c>
      <c r="T151">
        <f t="shared" si="11"/>
        <v>0.4</v>
      </c>
      <c r="U151">
        <f t="shared" si="12"/>
        <v>0.4</v>
      </c>
      <c r="V151">
        <f t="shared" si="13"/>
        <v>0.02</v>
      </c>
      <c r="W151">
        <f t="shared" si="14"/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2"/>
  <sheetViews>
    <sheetView topLeftCell="AA1" workbookViewId="0">
      <selection activeCell="AG11" sqref="AG11:AL26"/>
    </sheetView>
  </sheetViews>
  <sheetFormatPr defaultColWidth="20" defaultRowHeight="14.4" x14ac:dyDescent="0.3"/>
  <cols>
    <col min="1" max="16384" width="20" style="5"/>
  </cols>
  <sheetData>
    <row r="1" spans="1:38" x14ac:dyDescent="0.3">
      <c r="A1" s="3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8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8" ht="18" x14ac:dyDescent="0.3">
      <c r="A3" s="6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8" ht="18" x14ac:dyDescent="0.3">
      <c r="A4" s="6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8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8" x14ac:dyDescent="0.3">
      <c r="A6" s="21" t="s">
        <v>10</v>
      </c>
      <c r="B6" s="22"/>
      <c r="C6" s="22"/>
      <c r="D6" s="23" t="s">
        <v>11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 t="s">
        <v>12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8" x14ac:dyDescent="0.3">
      <c r="A7" s="7" t="s">
        <v>13</v>
      </c>
      <c r="B7" s="7" t="s">
        <v>13</v>
      </c>
      <c r="C7" s="7" t="s">
        <v>13</v>
      </c>
      <c r="D7" s="8" t="s">
        <v>14</v>
      </c>
      <c r="E7" s="8" t="s">
        <v>15</v>
      </c>
      <c r="F7" s="8" t="s">
        <v>16</v>
      </c>
      <c r="G7" s="15" t="s">
        <v>17</v>
      </c>
      <c r="H7" s="16"/>
      <c r="I7" s="8" t="s">
        <v>18</v>
      </c>
      <c r="J7" s="8" t="s">
        <v>19</v>
      </c>
      <c r="K7" s="15" t="s">
        <v>20</v>
      </c>
      <c r="L7" s="16"/>
      <c r="M7" s="8" t="s">
        <v>21</v>
      </c>
      <c r="N7" s="15" t="s">
        <v>22</v>
      </c>
      <c r="O7" s="16"/>
      <c r="P7" s="16"/>
      <c r="Q7" s="15" t="s">
        <v>23</v>
      </c>
      <c r="R7" s="16"/>
      <c r="S7" s="15" t="s">
        <v>24</v>
      </c>
      <c r="T7" s="16"/>
      <c r="U7" s="15" t="s">
        <v>25</v>
      </c>
      <c r="V7" s="16"/>
      <c r="W7" s="15" t="s">
        <v>26</v>
      </c>
      <c r="X7" s="16"/>
      <c r="Y7" s="15" t="s">
        <v>27</v>
      </c>
      <c r="Z7" s="16"/>
      <c r="AA7" s="8" t="s">
        <v>28</v>
      </c>
      <c r="AB7" s="8" t="s">
        <v>29</v>
      </c>
      <c r="AC7" s="8" t="s">
        <v>30</v>
      </c>
      <c r="AD7" s="8" t="s">
        <v>31</v>
      </c>
      <c r="AE7" s="8" t="s">
        <v>32</v>
      </c>
    </row>
    <row r="8" spans="1:38" x14ac:dyDescent="0.3">
      <c r="A8" s="7" t="s">
        <v>13</v>
      </c>
      <c r="B8" s="7" t="s">
        <v>13</v>
      </c>
      <c r="C8" s="7" t="s">
        <v>13</v>
      </c>
      <c r="D8" s="8" t="s">
        <v>13</v>
      </c>
      <c r="E8" s="8" t="s">
        <v>13</v>
      </c>
      <c r="F8" s="8" t="s">
        <v>13</v>
      </c>
      <c r="G8" s="8" t="s">
        <v>33</v>
      </c>
      <c r="H8" s="8" t="s">
        <v>34</v>
      </c>
      <c r="I8" s="8" t="s">
        <v>13</v>
      </c>
      <c r="J8" s="8" t="s">
        <v>13</v>
      </c>
      <c r="K8" s="8" t="s">
        <v>33</v>
      </c>
      <c r="L8" s="8" t="s">
        <v>34</v>
      </c>
      <c r="M8" s="8" t="s">
        <v>13</v>
      </c>
      <c r="N8" s="8" t="s">
        <v>35</v>
      </c>
      <c r="O8" s="15" t="s">
        <v>36</v>
      </c>
      <c r="P8" s="16"/>
      <c r="Q8" s="8" t="s">
        <v>37</v>
      </c>
      <c r="R8" s="8" t="s">
        <v>38</v>
      </c>
      <c r="S8" s="8" t="s">
        <v>39</v>
      </c>
      <c r="T8" s="8" t="s">
        <v>40</v>
      </c>
      <c r="U8" s="8" t="s">
        <v>39</v>
      </c>
      <c r="V8" s="8" t="s">
        <v>40</v>
      </c>
      <c r="W8" s="8" t="s">
        <v>39</v>
      </c>
      <c r="X8" s="8" t="s">
        <v>40</v>
      </c>
      <c r="Y8" s="8" t="s">
        <v>39</v>
      </c>
      <c r="Z8" s="8" t="s">
        <v>40</v>
      </c>
      <c r="AA8" s="4"/>
      <c r="AB8" s="4"/>
      <c r="AC8" s="4"/>
      <c r="AD8" s="4"/>
      <c r="AE8" s="4"/>
    </row>
    <row r="9" spans="1:38" ht="15.6" x14ac:dyDescent="0.3">
      <c r="A9" s="7" t="s">
        <v>13</v>
      </c>
      <c r="B9" s="7" t="s">
        <v>13</v>
      </c>
      <c r="C9" s="7" t="s">
        <v>13</v>
      </c>
      <c r="D9" s="8" t="s">
        <v>13</v>
      </c>
      <c r="E9" s="8" t="s">
        <v>41</v>
      </c>
      <c r="F9" s="8" t="s">
        <v>42</v>
      </c>
      <c r="G9" s="8" t="s">
        <v>43</v>
      </c>
      <c r="H9" s="8" t="s">
        <v>44</v>
      </c>
      <c r="I9" s="8" t="s">
        <v>45</v>
      </c>
      <c r="J9" s="8" t="s">
        <v>46</v>
      </c>
      <c r="K9" s="8" t="s">
        <v>47</v>
      </c>
      <c r="L9" s="8" t="s">
        <v>48</v>
      </c>
      <c r="M9" s="8" t="s">
        <v>49</v>
      </c>
      <c r="N9" s="8" t="s">
        <v>50</v>
      </c>
      <c r="O9" s="8" t="s">
        <v>51</v>
      </c>
      <c r="P9" s="8" t="s">
        <v>52</v>
      </c>
      <c r="Q9" s="8" t="s">
        <v>13</v>
      </c>
      <c r="R9" s="8" t="s">
        <v>13</v>
      </c>
      <c r="S9" s="8" t="s">
        <v>13</v>
      </c>
      <c r="T9" s="8" t="s">
        <v>13</v>
      </c>
      <c r="U9" s="8" t="s">
        <v>13</v>
      </c>
      <c r="V9" s="8" t="s">
        <v>13</v>
      </c>
      <c r="W9" s="8" t="s">
        <v>13</v>
      </c>
      <c r="X9" s="8" t="s">
        <v>13</v>
      </c>
      <c r="Y9" s="8" t="s">
        <v>13</v>
      </c>
      <c r="Z9" s="8" t="s">
        <v>13</v>
      </c>
      <c r="AA9" s="8" t="s">
        <v>53</v>
      </c>
      <c r="AB9" s="8" t="s">
        <v>54</v>
      </c>
      <c r="AC9" s="8" t="s">
        <v>55</v>
      </c>
      <c r="AD9" s="8" t="s">
        <v>56</v>
      </c>
      <c r="AE9" s="8" t="s">
        <v>57</v>
      </c>
    </row>
    <row r="10" spans="1:38" ht="16.8" thickBot="1" x14ac:dyDescent="0.35">
      <c r="A10" s="7" t="s">
        <v>13</v>
      </c>
      <c r="B10" s="7" t="s">
        <v>13</v>
      </c>
      <c r="C10" s="7" t="s">
        <v>13</v>
      </c>
      <c r="D10" s="8" t="s">
        <v>58</v>
      </c>
      <c r="E10" s="8" t="s">
        <v>59</v>
      </c>
      <c r="F10" s="8" t="s">
        <v>59</v>
      </c>
      <c r="G10" s="8" t="s">
        <v>59</v>
      </c>
      <c r="H10" s="8" t="s">
        <v>59</v>
      </c>
      <c r="I10" s="8" t="s">
        <v>59</v>
      </c>
      <c r="J10" s="8" t="s">
        <v>59</v>
      </c>
      <c r="K10" s="8" t="s">
        <v>13</v>
      </c>
      <c r="L10" s="8" t="s">
        <v>13</v>
      </c>
      <c r="M10" s="8" t="s">
        <v>60</v>
      </c>
      <c r="N10" s="8" t="s">
        <v>59</v>
      </c>
      <c r="O10" s="8" t="s">
        <v>59</v>
      </c>
      <c r="P10" s="8" t="s">
        <v>59</v>
      </c>
      <c r="Q10" s="8" t="s">
        <v>61</v>
      </c>
      <c r="R10" s="8" t="s">
        <v>61</v>
      </c>
      <c r="S10" s="8" t="s">
        <v>62</v>
      </c>
      <c r="T10" s="8" t="s">
        <v>62</v>
      </c>
      <c r="U10" s="8" t="s">
        <v>60</v>
      </c>
      <c r="V10" s="8" t="s">
        <v>60</v>
      </c>
      <c r="W10" s="8" t="s">
        <v>63</v>
      </c>
      <c r="X10" s="8" t="s">
        <v>63</v>
      </c>
      <c r="Y10" s="8" t="s">
        <v>63</v>
      </c>
      <c r="Z10" s="8" t="s">
        <v>63</v>
      </c>
      <c r="AA10" s="8" t="s">
        <v>13</v>
      </c>
      <c r="AB10" s="8" t="s">
        <v>13</v>
      </c>
      <c r="AC10" s="8" t="s">
        <v>64</v>
      </c>
      <c r="AD10" s="8" t="s">
        <v>62</v>
      </c>
      <c r="AE10" s="8" t="s">
        <v>65</v>
      </c>
    </row>
    <row r="11" spans="1:38" ht="15" thickTop="1" x14ac:dyDescent="0.3">
      <c r="A11" s="9" t="s">
        <v>66</v>
      </c>
      <c r="B11" s="9" t="s">
        <v>67</v>
      </c>
      <c r="C11" s="9" t="s">
        <v>13</v>
      </c>
      <c r="D11" s="10" t="s">
        <v>68</v>
      </c>
      <c r="E11" s="10" t="s">
        <v>69</v>
      </c>
      <c r="F11" s="10" t="s">
        <v>70</v>
      </c>
      <c r="G11" s="10" t="s">
        <v>71</v>
      </c>
      <c r="H11" s="10" t="s">
        <v>72</v>
      </c>
      <c r="I11" s="10" t="s">
        <v>73</v>
      </c>
      <c r="J11" s="10" t="s">
        <v>74</v>
      </c>
      <c r="K11" s="10" t="s">
        <v>75</v>
      </c>
      <c r="L11" s="10" t="s">
        <v>76</v>
      </c>
      <c r="M11" s="10" t="s">
        <v>77</v>
      </c>
      <c r="N11" s="10" t="s">
        <v>78</v>
      </c>
      <c r="O11" s="10" t="s">
        <v>79</v>
      </c>
      <c r="P11" s="10" t="s">
        <v>80</v>
      </c>
      <c r="Q11" s="10" t="s">
        <v>81</v>
      </c>
      <c r="R11" s="10" t="s">
        <v>82</v>
      </c>
      <c r="S11" s="10" t="s">
        <v>83</v>
      </c>
      <c r="T11" s="10" t="s">
        <v>84</v>
      </c>
      <c r="U11" s="10" t="s">
        <v>85</v>
      </c>
      <c r="V11" s="10" t="s">
        <v>86</v>
      </c>
      <c r="W11" s="10" t="s">
        <v>87</v>
      </c>
      <c r="X11" s="10" t="s">
        <v>88</v>
      </c>
      <c r="Y11" s="10" t="s">
        <v>89</v>
      </c>
      <c r="Z11" s="10" t="s">
        <v>90</v>
      </c>
      <c r="AA11" s="10" t="s">
        <v>91</v>
      </c>
      <c r="AB11" s="10" t="s">
        <v>92</v>
      </c>
      <c r="AC11" s="10" t="s">
        <v>93</v>
      </c>
      <c r="AD11" s="10" t="s">
        <v>94</v>
      </c>
      <c r="AE11" s="10" t="s">
        <v>95</v>
      </c>
      <c r="AG11" s="5" t="str">
        <f>CONCATENATE("PFC ",A11,B11)</f>
        <v>PFC 430x100x64</v>
      </c>
      <c r="AH11" s="5">
        <f>E11/1000</f>
        <v>0.43</v>
      </c>
      <c r="AI11" s="5">
        <f t="shared" ref="AI11:AL26" si="0">F11/1000</f>
        <v>0.1</v>
      </c>
      <c r="AJ11" s="5">
        <f t="shared" si="0"/>
        <v>1.0999999999999999E-2</v>
      </c>
      <c r="AK11" s="5">
        <f t="shared" si="0"/>
        <v>1.9E-2</v>
      </c>
      <c r="AL11" s="5">
        <f t="shared" si="0"/>
        <v>1.4999999999999999E-2</v>
      </c>
    </row>
    <row r="12" spans="1:38" x14ac:dyDescent="0.3">
      <c r="A12" s="11" t="s">
        <v>96</v>
      </c>
      <c r="B12" s="11" t="s">
        <v>97</v>
      </c>
      <c r="C12" s="11" t="s">
        <v>13</v>
      </c>
      <c r="D12" s="12" t="s">
        <v>98</v>
      </c>
      <c r="E12" s="12" t="s">
        <v>99</v>
      </c>
      <c r="F12" s="12" t="s">
        <v>70</v>
      </c>
      <c r="G12" s="12" t="s">
        <v>100</v>
      </c>
      <c r="H12" s="12" t="s">
        <v>101</v>
      </c>
      <c r="I12" s="12" t="s">
        <v>73</v>
      </c>
      <c r="J12" s="12" t="s">
        <v>102</v>
      </c>
      <c r="K12" s="12" t="s">
        <v>103</v>
      </c>
      <c r="L12" s="12" t="s">
        <v>104</v>
      </c>
      <c r="M12" s="12" t="s">
        <v>105</v>
      </c>
      <c r="N12" s="12" t="s">
        <v>106</v>
      </c>
      <c r="O12" s="12" t="s">
        <v>107</v>
      </c>
      <c r="P12" s="12" t="s">
        <v>80</v>
      </c>
      <c r="Q12" s="12" t="s">
        <v>108</v>
      </c>
      <c r="R12" s="12" t="s">
        <v>109</v>
      </c>
      <c r="S12" s="12" t="s">
        <v>110</v>
      </c>
      <c r="T12" s="12" t="s">
        <v>111</v>
      </c>
      <c r="U12" s="12" t="s">
        <v>112</v>
      </c>
      <c r="V12" s="12" t="s">
        <v>113</v>
      </c>
      <c r="W12" s="12" t="s">
        <v>114</v>
      </c>
      <c r="X12" s="12" t="s">
        <v>115</v>
      </c>
      <c r="Y12" s="12" t="s">
        <v>116</v>
      </c>
      <c r="Z12" s="12" t="s">
        <v>117</v>
      </c>
      <c r="AA12" s="12" t="s">
        <v>118</v>
      </c>
      <c r="AB12" s="12" t="s">
        <v>119</v>
      </c>
      <c r="AC12" s="12" t="s">
        <v>120</v>
      </c>
      <c r="AD12" s="12" t="s">
        <v>121</v>
      </c>
      <c r="AE12" s="12" t="s">
        <v>122</v>
      </c>
      <c r="AG12" s="5" t="str">
        <f t="shared" ref="AG12:AG26" si="1">CONCATENATE("PFC ",A12,B12)</f>
        <v>PFC 380x100x54</v>
      </c>
      <c r="AH12" s="5">
        <f t="shared" ref="AH12:AH26" si="2">E12/1000</f>
        <v>0.38</v>
      </c>
      <c r="AI12" s="5">
        <f t="shared" si="0"/>
        <v>0.1</v>
      </c>
      <c r="AJ12" s="5">
        <f t="shared" si="0"/>
        <v>9.4999999999999998E-3</v>
      </c>
      <c r="AK12" s="5">
        <f t="shared" si="0"/>
        <v>1.7500000000000002E-2</v>
      </c>
      <c r="AL12" s="5">
        <f t="shared" si="0"/>
        <v>1.4999999999999999E-2</v>
      </c>
    </row>
    <row r="13" spans="1:38" x14ac:dyDescent="0.3">
      <c r="A13" s="11" t="s">
        <v>123</v>
      </c>
      <c r="B13" s="11" t="s">
        <v>124</v>
      </c>
      <c r="C13" s="11" t="s">
        <v>13</v>
      </c>
      <c r="D13" s="12" t="s">
        <v>125</v>
      </c>
      <c r="E13" s="12" t="s">
        <v>126</v>
      </c>
      <c r="F13" s="12" t="s">
        <v>70</v>
      </c>
      <c r="G13" s="12" t="s">
        <v>127</v>
      </c>
      <c r="H13" s="12" t="s">
        <v>128</v>
      </c>
      <c r="I13" s="12" t="s">
        <v>73</v>
      </c>
      <c r="J13" s="12" t="s">
        <v>129</v>
      </c>
      <c r="K13" s="12" t="s">
        <v>130</v>
      </c>
      <c r="L13" s="12" t="s">
        <v>131</v>
      </c>
      <c r="M13" s="12" t="s">
        <v>132</v>
      </c>
      <c r="N13" s="12" t="s">
        <v>133</v>
      </c>
      <c r="O13" s="12" t="s">
        <v>107</v>
      </c>
      <c r="P13" s="12" t="s">
        <v>134</v>
      </c>
      <c r="Q13" s="12" t="s">
        <v>135</v>
      </c>
      <c r="R13" s="12" t="s">
        <v>136</v>
      </c>
      <c r="S13" s="12" t="s">
        <v>137</v>
      </c>
      <c r="T13" s="12" t="s">
        <v>138</v>
      </c>
      <c r="U13" s="12" t="s">
        <v>139</v>
      </c>
      <c r="V13" s="12" t="s">
        <v>140</v>
      </c>
      <c r="W13" s="12" t="s">
        <v>141</v>
      </c>
      <c r="X13" s="12" t="s">
        <v>142</v>
      </c>
      <c r="Y13" s="12" t="s">
        <v>143</v>
      </c>
      <c r="Z13" s="12" t="s">
        <v>144</v>
      </c>
      <c r="AA13" s="12" t="s">
        <v>145</v>
      </c>
      <c r="AB13" s="12" t="s">
        <v>146</v>
      </c>
      <c r="AC13" s="12" t="s">
        <v>147</v>
      </c>
      <c r="AD13" s="12" t="s">
        <v>148</v>
      </c>
      <c r="AE13" s="12" t="s">
        <v>149</v>
      </c>
      <c r="AG13" s="5" t="str">
        <f t="shared" si="1"/>
        <v>PFC 300x100x46</v>
      </c>
      <c r="AH13" s="5">
        <f t="shared" si="2"/>
        <v>0.3</v>
      </c>
      <c r="AI13" s="5">
        <f t="shared" si="0"/>
        <v>0.1</v>
      </c>
      <c r="AJ13" s="5">
        <f t="shared" si="0"/>
        <v>8.9999999999999993E-3</v>
      </c>
      <c r="AK13" s="5">
        <f t="shared" si="0"/>
        <v>1.6500000000000001E-2</v>
      </c>
      <c r="AL13" s="5">
        <f t="shared" si="0"/>
        <v>1.4999999999999999E-2</v>
      </c>
    </row>
    <row r="14" spans="1:38" x14ac:dyDescent="0.3">
      <c r="A14" s="11" t="s">
        <v>150</v>
      </c>
      <c r="B14" s="11" t="s">
        <v>151</v>
      </c>
      <c r="C14" s="11" t="s">
        <v>13</v>
      </c>
      <c r="D14" s="12" t="s">
        <v>152</v>
      </c>
      <c r="E14" s="12" t="s">
        <v>126</v>
      </c>
      <c r="F14" s="12" t="s">
        <v>153</v>
      </c>
      <c r="G14" s="12" t="s">
        <v>127</v>
      </c>
      <c r="H14" s="12" t="s">
        <v>154</v>
      </c>
      <c r="I14" s="12" t="s">
        <v>106</v>
      </c>
      <c r="J14" s="12" t="s">
        <v>155</v>
      </c>
      <c r="K14" s="12" t="s">
        <v>156</v>
      </c>
      <c r="L14" s="12" t="s">
        <v>157</v>
      </c>
      <c r="M14" s="12" t="s">
        <v>158</v>
      </c>
      <c r="N14" s="12" t="s">
        <v>133</v>
      </c>
      <c r="O14" s="12" t="s">
        <v>159</v>
      </c>
      <c r="P14" s="12" t="s">
        <v>160</v>
      </c>
      <c r="Q14" s="12" t="s">
        <v>161</v>
      </c>
      <c r="R14" s="12" t="s">
        <v>92</v>
      </c>
      <c r="S14" s="12" t="s">
        <v>162</v>
      </c>
      <c r="T14" s="12" t="s">
        <v>163</v>
      </c>
      <c r="U14" s="12" t="s">
        <v>164</v>
      </c>
      <c r="V14" s="12" t="s">
        <v>165</v>
      </c>
      <c r="W14" s="12" t="s">
        <v>166</v>
      </c>
      <c r="X14" s="12" t="s">
        <v>167</v>
      </c>
      <c r="Y14" s="12" t="s">
        <v>138</v>
      </c>
      <c r="Z14" s="12" t="s">
        <v>168</v>
      </c>
      <c r="AA14" s="12" t="s">
        <v>169</v>
      </c>
      <c r="AB14" s="12" t="s">
        <v>170</v>
      </c>
      <c r="AC14" s="12" t="s">
        <v>171</v>
      </c>
      <c r="AD14" s="12" t="s">
        <v>172</v>
      </c>
      <c r="AE14" s="12" t="s">
        <v>173</v>
      </c>
      <c r="AG14" s="5" t="str">
        <f t="shared" si="1"/>
        <v>PFC 300x90x41</v>
      </c>
      <c r="AH14" s="5">
        <f t="shared" si="2"/>
        <v>0.3</v>
      </c>
      <c r="AI14" s="5">
        <f t="shared" si="0"/>
        <v>0.09</v>
      </c>
      <c r="AJ14" s="5">
        <f t="shared" si="0"/>
        <v>8.9999999999999993E-3</v>
      </c>
      <c r="AK14" s="5">
        <f t="shared" si="0"/>
        <v>1.55E-2</v>
      </c>
      <c r="AL14" s="5">
        <f t="shared" si="0"/>
        <v>1.2E-2</v>
      </c>
    </row>
    <row r="15" spans="1:38" x14ac:dyDescent="0.3">
      <c r="A15" s="11" t="s">
        <v>174</v>
      </c>
      <c r="B15" s="11" t="s">
        <v>175</v>
      </c>
      <c r="C15" s="11" t="s">
        <v>13</v>
      </c>
      <c r="D15" s="12" t="s">
        <v>176</v>
      </c>
      <c r="E15" s="12" t="s">
        <v>177</v>
      </c>
      <c r="F15" s="12" t="s">
        <v>153</v>
      </c>
      <c r="G15" s="12" t="s">
        <v>178</v>
      </c>
      <c r="H15" s="12" t="s">
        <v>179</v>
      </c>
      <c r="I15" s="12" t="s">
        <v>106</v>
      </c>
      <c r="J15" s="12" t="s">
        <v>180</v>
      </c>
      <c r="K15" s="12" t="s">
        <v>181</v>
      </c>
      <c r="L15" s="12" t="s">
        <v>182</v>
      </c>
      <c r="M15" s="12" t="s">
        <v>183</v>
      </c>
      <c r="N15" s="12" t="s">
        <v>184</v>
      </c>
      <c r="O15" s="12" t="s">
        <v>159</v>
      </c>
      <c r="P15" s="12" t="s">
        <v>185</v>
      </c>
      <c r="Q15" s="12" t="s">
        <v>186</v>
      </c>
      <c r="R15" s="12" t="s">
        <v>187</v>
      </c>
      <c r="S15" s="12" t="s">
        <v>188</v>
      </c>
      <c r="T15" s="12" t="s">
        <v>189</v>
      </c>
      <c r="U15" s="12" t="s">
        <v>190</v>
      </c>
      <c r="V15" s="12" t="s">
        <v>191</v>
      </c>
      <c r="W15" s="12" t="s">
        <v>192</v>
      </c>
      <c r="X15" s="12" t="s">
        <v>193</v>
      </c>
      <c r="Y15" s="12" t="s">
        <v>194</v>
      </c>
      <c r="Z15" s="12" t="s">
        <v>195</v>
      </c>
      <c r="AA15" s="12" t="s">
        <v>196</v>
      </c>
      <c r="AB15" s="12" t="s">
        <v>197</v>
      </c>
      <c r="AC15" s="12" t="s">
        <v>198</v>
      </c>
      <c r="AD15" s="12" t="s">
        <v>199</v>
      </c>
      <c r="AE15" s="12" t="s">
        <v>200</v>
      </c>
      <c r="AG15" s="5" t="str">
        <f t="shared" si="1"/>
        <v>PFC 260x90x35</v>
      </c>
      <c r="AH15" s="5">
        <f t="shared" si="2"/>
        <v>0.26</v>
      </c>
      <c r="AI15" s="5">
        <f t="shared" si="0"/>
        <v>0.09</v>
      </c>
      <c r="AJ15" s="5">
        <f t="shared" si="0"/>
        <v>8.0000000000000002E-3</v>
      </c>
      <c r="AK15" s="5">
        <f t="shared" si="0"/>
        <v>1.4E-2</v>
      </c>
      <c r="AL15" s="5">
        <f t="shared" si="0"/>
        <v>1.2E-2</v>
      </c>
    </row>
    <row r="16" spans="1:38" x14ac:dyDescent="0.3">
      <c r="A16" s="11" t="s">
        <v>201</v>
      </c>
      <c r="B16" s="11" t="s">
        <v>202</v>
      </c>
      <c r="C16" s="11" t="s">
        <v>13</v>
      </c>
      <c r="D16" s="12" t="s">
        <v>203</v>
      </c>
      <c r="E16" s="12" t="s">
        <v>177</v>
      </c>
      <c r="F16" s="12" t="s">
        <v>204</v>
      </c>
      <c r="G16" s="12" t="s">
        <v>205</v>
      </c>
      <c r="H16" s="12" t="s">
        <v>206</v>
      </c>
      <c r="I16" s="12" t="s">
        <v>106</v>
      </c>
      <c r="J16" s="12" t="s">
        <v>207</v>
      </c>
      <c r="K16" s="12" t="s">
        <v>208</v>
      </c>
      <c r="L16" s="12" t="s">
        <v>209</v>
      </c>
      <c r="M16" s="12" t="s">
        <v>210</v>
      </c>
      <c r="N16" s="12" t="s">
        <v>211</v>
      </c>
      <c r="O16" s="12" t="s">
        <v>212</v>
      </c>
      <c r="P16" s="12" t="s">
        <v>213</v>
      </c>
      <c r="Q16" s="12" t="s">
        <v>214</v>
      </c>
      <c r="R16" s="12" t="s">
        <v>172</v>
      </c>
      <c r="S16" s="12" t="s">
        <v>215</v>
      </c>
      <c r="T16" s="12" t="s">
        <v>216</v>
      </c>
      <c r="U16" s="12" t="s">
        <v>217</v>
      </c>
      <c r="V16" s="12" t="s">
        <v>218</v>
      </c>
      <c r="W16" s="12" t="s">
        <v>219</v>
      </c>
      <c r="X16" s="12" t="s">
        <v>220</v>
      </c>
      <c r="Y16" s="12" t="s">
        <v>221</v>
      </c>
      <c r="Z16" s="12" t="s">
        <v>222</v>
      </c>
      <c r="AA16" s="12" t="s">
        <v>161</v>
      </c>
      <c r="AB16" s="12" t="s">
        <v>223</v>
      </c>
      <c r="AC16" s="12" t="s">
        <v>224</v>
      </c>
      <c r="AD16" s="12" t="s">
        <v>164</v>
      </c>
      <c r="AE16" s="12" t="s">
        <v>225</v>
      </c>
      <c r="AG16" s="5" t="str">
        <f t="shared" si="1"/>
        <v>PFC 260x75x28</v>
      </c>
      <c r="AH16" s="5">
        <f t="shared" si="2"/>
        <v>0.26</v>
      </c>
      <c r="AI16" s="5">
        <f t="shared" si="0"/>
        <v>7.4999999999999997E-2</v>
      </c>
      <c r="AJ16" s="5">
        <f t="shared" si="0"/>
        <v>7.0000000000000001E-3</v>
      </c>
      <c r="AK16" s="5">
        <f t="shared" si="0"/>
        <v>1.2E-2</v>
      </c>
      <c r="AL16" s="5">
        <f t="shared" si="0"/>
        <v>1.2E-2</v>
      </c>
    </row>
    <row r="17" spans="1:38" x14ac:dyDescent="0.3">
      <c r="A17" s="11" t="s">
        <v>226</v>
      </c>
      <c r="B17" s="11" t="s">
        <v>227</v>
      </c>
      <c r="C17" s="11" t="s">
        <v>13</v>
      </c>
      <c r="D17" s="12" t="s">
        <v>228</v>
      </c>
      <c r="E17" s="12" t="s">
        <v>229</v>
      </c>
      <c r="F17" s="12" t="s">
        <v>153</v>
      </c>
      <c r="G17" s="12" t="s">
        <v>230</v>
      </c>
      <c r="H17" s="12" t="s">
        <v>179</v>
      </c>
      <c r="I17" s="12" t="s">
        <v>106</v>
      </c>
      <c r="J17" s="12" t="s">
        <v>231</v>
      </c>
      <c r="K17" s="12" t="s">
        <v>232</v>
      </c>
      <c r="L17" s="12" t="s">
        <v>233</v>
      </c>
      <c r="M17" s="12" t="s">
        <v>234</v>
      </c>
      <c r="N17" s="12" t="s">
        <v>184</v>
      </c>
      <c r="O17" s="12" t="s">
        <v>153</v>
      </c>
      <c r="P17" s="12" t="s">
        <v>185</v>
      </c>
      <c r="Q17" s="12" t="s">
        <v>235</v>
      </c>
      <c r="R17" s="12" t="s">
        <v>236</v>
      </c>
      <c r="S17" s="12" t="s">
        <v>237</v>
      </c>
      <c r="T17" s="12" t="s">
        <v>238</v>
      </c>
      <c r="U17" s="12" t="s">
        <v>239</v>
      </c>
      <c r="V17" s="12" t="s">
        <v>240</v>
      </c>
      <c r="W17" s="12" t="s">
        <v>241</v>
      </c>
      <c r="X17" s="12" t="s">
        <v>242</v>
      </c>
      <c r="Y17" s="12" t="s">
        <v>243</v>
      </c>
      <c r="Z17" s="12" t="s">
        <v>244</v>
      </c>
      <c r="AA17" s="12" t="s">
        <v>245</v>
      </c>
      <c r="AB17" s="12" t="s">
        <v>246</v>
      </c>
      <c r="AC17" s="12" t="s">
        <v>247</v>
      </c>
      <c r="AD17" s="12" t="s">
        <v>248</v>
      </c>
      <c r="AE17" s="12" t="s">
        <v>249</v>
      </c>
      <c r="AG17" s="5" t="str">
        <f t="shared" si="1"/>
        <v>PFC 230x90x32</v>
      </c>
      <c r="AH17" s="5">
        <f t="shared" si="2"/>
        <v>0.23</v>
      </c>
      <c r="AI17" s="5">
        <f t="shared" si="0"/>
        <v>0.09</v>
      </c>
      <c r="AJ17" s="5">
        <f t="shared" si="0"/>
        <v>7.4999999999999997E-3</v>
      </c>
      <c r="AK17" s="5">
        <f t="shared" si="0"/>
        <v>1.4E-2</v>
      </c>
      <c r="AL17" s="5">
        <f t="shared" si="0"/>
        <v>1.2E-2</v>
      </c>
    </row>
    <row r="18" spans="1:38" x14ac:dyDescent="0.3">
      <c r="A18" s="11" t="s">
        <v>250</v>
      </c>
      <c r="B18" s="11" t="s">
        <v>251</v>
      </c>
      <c r="C18" s="11" t="s">
        <v>13</v>
      </c>
      <c r="D18" s="12" t="s">
        <v>252</v>
      </c>
      <c r="E18" s="12" t="s">
        <v>229</v>
      </c>
      <c r="F18" s="12" t="s">
        <v>204</v>
      </c>
      <c r="G18" s="12" t="s">
        <v>253</v>
      </c>
      <c r="H18" s="12" t="s">
        <v>254</v>
      </c>
      <c r="I18" s="12" t="s">
        <v>106</v>
      </c>
      <c r="J18" s="12" t="s">
        <v>255</v>
      </c>
      <c r="K18" s="12" t="s">
        <v>256</v>
      </c>
      <c r="L18" s="12" t="s">
        <v>257</v>
      </c>
      <c r="M18" s="12" t="s">
        <v>165</v>
      </c>
      <c r="N18" s="12" t="s">
        <v>211</v>
      </c>
      <c r="O18" s="12" t="s">
        <v>258</v>
      </c>
      <c r="P18" s="12" t="s">
        <v>185</v>
      </c>
      <c r="Q18" s="12" t="s">
        <v>259</v>
      </c>
      <c r="R18" s="12" t="s">
        <v>260</v>
      </c>
      <c r="S18" s="12" t="s">
        <v>261</v>
      </c>
      <c r="T18" s="12" t="s">
        <v>255</v>
      </c>
      <c r="U18" s="12" t="s">
        <v>262</v>
      </c>
      <c r="V18" s="12" t="s">
        <v>263</v>
      </c>
      <c r="W18" s="12" t="s">
        <v>264</v>
      </c>
      <c r="X18" s="12" t="s">
        <v>176</v>
      </c>
      <c r="Y18" s="12" t="s">
        <v>219</v>
      </c>
      <c r="Z18" s="12" t="s">
        <v>265</v>
      </c>
      <c r="AA18" s="12" t="s">
        <v>266</v>
      </c>
      <c r="AB18" s="12" t="s">
        <v>267</v>
      </c>
      <c r="AC18" s="12" t="s">
        <v>268</v>
      </c>
      <c r="AD18" s="12" t="s">
        <v>269</v>
      </c>
      <c r="AE18" s="12" t="s">
        <v>270</v>
      </c>
      <c r="AG18" s="5" t="str">
        <f t="shared" si="1"/>
        <v>PFC 230x75x26</v>
      </c>
      <c r="AH18" s="5">
        <f t="shared" si="2"/>
        <v>0.23</v>
      </c>
      <c r="AI18" s="5">
        <f t="shared" si="0"/>
        <v>7.4999999999999997E-2</v>
      </c>
      <c r="AJ18" s="5">
        <f t="shared" si="0"/>
        <v>6.4999999999999997E-3</v>
      </c>
      <c r="AK18" s="5">
        <f t="shared" si="0"/>
        <v>1.2500000000000001E-2</v>
      </c>
      <c r="AL18" s="5">
        <f t="shared" si="0"/>
        <v>1.2E-2</v>
      </c>
    </row>
    <row r="19" spans="1:38" x14ac:dyDescent="0.3">
      <c r="A19" s="11" t="s">
        <v>271</v>
      </c>
      <c r="B19" s="11" t="s">
        <v>272</v>
      </c>
      <c r="C19" s="11" t="s">
        <v>13</v>
      </c>
      <c r="D19" s="12" t="s">
        <v>273</v>
      </c>
      <c r="E19" s="12" t="s">
        <v>274</v>
      </c>
      <c r="F19" s="12" t="s">
        <v>153</v>
      </c>
      <c r="G19" s="12" t="s">
        <v>205</v>
      </c>
      <c r="H19" s="12" t="s">
        <v>179</v>
      </c>
      <c r="I19" s="12" t="s">
        <v>106</v>
      </c>
      <c r="J19" s="12" t="s">
        <v>144</v>
      </c>
      <c r="K19" s="12" t="s">
        <v>275</v>
      </c>
      <c r="L19" s="12" t="s">
        <v>276</v>
      </c>
      <c r="M19" s="12" t="s">
        <v>277</v>
      </c>
      <c r="N19" s="12" t="s">
        <v>211</v>
      </c>
      <c r="O19" s="12" t="s">
        <v>153</v>
      </c>
      <c r="P19" s="12" t="s">
        <v>185</v>
      </c>
      <c r="Q19" s="12" t="s">
        <v>278</v>
      </c>
      <c r="R19" s="12" t="s">
        <v>279</v>
      </c>
      <c r="S19" s="12" t="s">
        <v>280</v>
      </c>
      <c r="T19" s="12" t="s">
        <v>281</v>
      </c>
      <c r="U19" s="12" t="s">
        <v>282</v>
      </c>
      <c r="V19" s="12" t="s">
        <v>283</v>
      </c>
      <c r="W19" s="12" t="s">
        <v>284</v>
      </c>
      <c r="X19" s="12" t="s">
        <v>285</v>
      </c>
      <c r="Y19" s="12" t="s">
        <v>286</v>
      </c>
      <c r="Z19" s="12" t="s">
        <v>287</v>
      </c>
      <c r="AA19" s="12" t="s">
        <v>288</v>
      </c>
      <c r="AB19" s="12" t="s">
        <v>289</v>
      </c>
      <c r="AC19" s="12" t="s">
        <v>290</v>
      </c>
      <c r="AD19" s="12" t="s">
        <v>170</v>
      </c>
      <c r="AE19" s="12" t="s">
        <v>291</v>
      </c>
      <c r="AG19" s="5" t="str">
        <f t="shared" si="1"/>
        <v>PFC 200x90x30</v>
      </c>
      <c r="AH19" s="5">
        <f t="shared" si="2"/>
        <v>0.2</v>
      </c>
      <c r="AI19" s="5">
        <f t="shared" si="0"/>
        <v>0.09</v>
      </c>
      <c r="AJ19" s="5">
        <f t="shared" si="0"/>
        <v>7.0000000000000001E-3</v>
      </c>
      <c r="AK19" s="5">
        <f t="shared" si="0"/>
        <v>1.4E-2</v>
      </c>
      <c r="AL19" s="5">
        <f t="shared" si="0"/>
        <v>1.2E-2</v>
      </c>
    </row>
    <row r="20" spans="1:38" x14ac:dyDescent="0.3">
      <c r="A20" s="11" t="s">
        <v>292</v>
      </c>
      <c r="B20" s="11" t="s">
        <v>293</v>
      </c>
      <c r="C20" s="11" t="s">
        <v>13</v>
      </c>
      <c r="D20" s="12" t="s">
        <v>294</v>
      </c>
      <c r="E20" s="12" t="s">
        <v>274</v>
      </c>
      <c r="F20" s="12" t="s">
        <v>204</v>
      </c>
      <c r="G20" s="12" t="s">
        <v>295</v>
      </c>
      <c r="H20" s="12" t="s">
        <v>254</v>
      </c>
      <c r="I20" s="12" t="s">
        <v>106</v>
      </c>
      <c r="J20" s="12" t="s">
        <v>296</v>
      </c>
      <c r="K20" s="12" t="s">
        <v>297</v>
      </c>
      <c r="L20" s="12" t="s">
        <v>298</v>
      </c>
      <c r="M20" s="12" t="s">
        <v>299</v>
      </c>
      <c r="N20" s="12" t="s">
        <v>300</v>
      </c>
      <c r="O20" s="12" t="s">
        <v>258</v>
      </c>
      <c r="P20" s="12" t="s">
        <v>185</v>
      </c>
      <c r="Q20" s="12" t="s">
        <v>301</v>
      </c>
      <c r="R20" s="12" t="s">
        <v>302</v>
      </c>
      <c r="S20" s="12" t="s">
        <v>303</v>
      </c>
      <c r="T20" s="12" t="s">
        <v>304</v>
      </c>
      <c r="U20" s="12" t="s">
        <v>305</v>
      </c>
      <c r="V20" s="12" t="s">
        <v>306</v>
      </c>
      <c r="W20" s="12" t="s">
        <v>307</v>
      </c>
      <c r="X20" s="12" t="s">
        <v>308</v>
      </c>
      <c r="Y20" s="12" t="s">
        <v>309</v>
      </c>
      <c r="Z20" s="12" t="s">
        <v>310</v>
      </c>
      <c r="AA20" s="12" t="s">
        <v>311</v>
      </c>
      <c r="AB20" s="12" t="s">
        <v>312</v>
      </c>
      <c r="AC20" s="12" t="s">
        <v>313</v>
      </c>
      <c r="AD20" s="12" t="s">
        <v>314</v>
      </c>
      <c r="AE20" s="12" t="s">
        <v>315</v>
      </c>
      <c r="AG20" s="5" t="str">
        <f t="shared" si="1"/>
        <v>PFC 200x75x23</v>
      </c>
      <c r="AH20" s="5">
        <f t="shared" si="2"/>
        <v>0.2</v>
      </c>
      <c r="AI20" s="5">
        <f t="shared" si="0"/>
        <v>7.4999999999999997E-2</v>
      </c>
      <c r="AJ20" s="5">
        <f t="shared" si="0"/>
        <v>6.0000000000000001E-3</v>
      </c>
      <c r="AK20" s="5">
        <f t="shared" si="0"/>
        <v>1.2500000000000001E-2</v>
      </c>
      <c r="AL20" s="5">
        <f t="shared" si="0"/>
        <v>1.2E-2</v>
      </c>
    </row>
    <row r="21" spans="1:38" x14ac:dyDescent="0.3">
      <c r="A21" s="11" t="s">
        <v>316</v>
      </c>
      <c r="B21" s="11" t="s">
        <v>251</v>
      </c>
      <c r="C21" s="11" t="s">
        <v>13</v>
      </c>
      <c r="D21" s="12" t="s">
        <v>317</v>
      </c>
      <c r="E21" s="12" t="s">
        <v>318</v>
      </c>
      <c r="F21" s="12" t="s">
        <v>153</v>
      </c>
      <c r="G21" s="12" t="s">
        <v>253</v>
      </c>
      <c r="H21" s="12" t="s">
        <v>254</v>
      </c>
      <c r="I21" s="12" t="s">
        <v>106</v>
      </c>
      <c r="J21" s="12" t="s">
        <v>319</v>
      </c>
      <c r="K21" s="12" t="s">
        <v>320</v>
      </c>
      <c r="L21" s="12" t="s">
        <v>321</v>
      </c>
      <c r="M21" s="12" t="s">
        <v>322</v>
      </c>
      <c r="N21" s="12" t="s">
        <v>211</v>
      </c>
      <c r="O21" s="12" t="s">
        <v>153</v>
      </c>
      <c r="P21" s="12" t="s">
        <v>185</v>
      </c>
      <c r="Q21" s="12" t="s">
        <v>323</v>
      </c>
      <c r="R21" s="12" t="s">
        <v>324</v>
      </c>
      <c r="S21" s="12" t="s">
        <v>325</v>
      </c>
      <c r="T21" s="12" t="s">
        <v>326</v>
      </c>
      <c r="U21" s="12" t="s">
        <v>327</v>
      </c>
      <c r="V21" s="12" t="s">
        <v>328</v>
      </c>
      <c r="W21" s="12" t="s">
        <v>329</v>
      </c>
      <c r="X21" s="12" t="s">
        <v>330</v>
      </c>
      <c r="Y21" s="12" t="s">
        <v>331</v>
      </c>
      <c r="Z21" s="12" t="s">
        <v>332</v>
      </c>
      <c r="AA21" s="12" t="s">
        <v>333</v>
      </c>
      <c r="AB21" s="12" t="s">
        <v>334</v>
      </c>
      <c r="AC21" s="12" t="s">
        <v>335</v>
      </c>
      <c r="AD21" s="12" t="s">
        <v>336</v>
      </c>
      <c r="AE21" s="12" t="s">
        <v>103</v>
      </c>
      <c r="AG21" s="5" t="str">
        <f t="shared" si="1"/>
        <v>PFC 180x90x26</v>
      </c>
      <c r="AH21" s="5">
        <f t="shared" si="2"/>
        <v>0.18</v>
      </c>
      <c r="AI21" s="5">
        <f t="shared" si="0"/>
        <v>0.09</v>
      </c>
      <c r="AJ21" s="5">
        <f t="shared" si="0"/>
        <v>6.4999999999999997E-3</v>
      </c>
      <c r="AK21" s="5">
        <f t="shared" si="0"/>
        <v>1.2500000000000001E-2</v>
      </c>
      <c r="AL21" s="5">
        <f t="shared" si="0"/>
        <v>1.2E-2</v>
      </c>
    </row>
    <row r="22" spans="1:38" x14ac:dyDescent="0.3">
      <c r="A22" s="11" t="s">
        <v>337</v>
      </c>
      <c r="B22" s="11" t="s">
        <v>338</v>
      </c>
      <c r="C22" s="11" t="s">
        <v>13</v>
      </c>
      <c r="D22" s="12" t="s">
        <v>339</v>
      </c>
      <c r="E22" s="12" t="s">
        <v>318</v>
      </c>
      <c r="F22" s="12" t="s">
        <v>204</v>
      </c>
      <c r="G22" s="12" t="s">
        <v>295</v>
      </c>
      <c r="H22" s="12" t="s">
        <v>340</v>
      </c>
      <c r="I22" s="12" t="s">
        <v>106</v>
      </c>
      <c r="J22" s="12" t="s">
        <v>341</v>
      </c>
      <c r="K22" s="12" t="s">
        <v>92</v>
      </c>
      <c r="L22" s="12" t="s">
        <v>342</v>
      </c>
      <c r="M22" s="12" t="s">
        <v>343</v>
      </c>
      <c r="N22" s="12" t="s">
        <v>300</v>
      </c>
      <c r="O22" s="12" t="s">
        <v>258</v>
      </c>
      <c r="P22" s="12" t="s">
        <v>213</v>
      </c>
      <c r="Q22" s="12" t="s">
        <v>344</v>
      </c>
      <c r="R22" s="12" t="s">
        <v>345</v>
      </c>
      <c r="S22" s="12" t="s">
        <v>346</v>
      </c>
      <c r="T22" s="12" t="s">
        <v>347</v>
      </c>
      <c r="U22" s="12" t="s">
        <v>348</v>
      </c>
      <c r="V22" s="12" t="s">
        <v>349</v>
      </c>
      <c r="W22" s="12" t="s">
        <v>350</v>
      </c>
      <c r="X22" s="12" t="s">
        <v>172</v>
      </c>
      <c r="Y22" s="12" t="s">
        <v>90</v>
      </c>
      <c r="Z22" s="12" t="s">
        <v>351</v>
      </c>
      <c r="AA22" s="12" t="s">
        <v>266</v>
      </c>
      <c r="AB22" s="12" t="s">
        <v>352</v>
      </c>
      <c r="AC22" s="12" t="s">
        <v>353</v>
      </c>
      <c r="AD22" s="12" t="s">
        <v>354</v>
      </c>
      <c r="AE22" s="12" t="s">
        <v>355</v>
      </c>
      <c r="AG22" s="5" t="str">
        <f t="shared" si="1"/>
        <v>PFC 180x75x20</v>
      </c>
      <c r="AH22" s="5">
        <f t="shared" si="2"/>
        <v>0.18</v>
      </c>
      <c r="AI22" s="5">
        <f t="shared" si="0"/>
        <v>7.4999999999999997E-2</v>
      </c>
      <c r="AJ22" s="5">
        <f t="shared" si="0"/>
        <v>6.0000000000000001E-3</v>
      </c>
      <c r="AK22" s="5">
        <f t="shared" si="0"/>
        <v>1.0500000000000001E-2</v>
      </c>
      <c r="AL22" s="5">
        <f t="shared" si="0"/>
        <v>1.2E-2</v>
      </c>
    </row>
    <row r="23" spans="1:38" x14ac:dyDescent="0.3">
      <c r="A23" s="11" t="s">
        <v>356</v>
      </c>
      <c r="B23" s="11" t="s">
        <v>357</v>
      </c>
      <c r="C23" s="11" t="s">
        <v>13</v>
      </c>
      <c r="D23" s="12" t="s">
        <v>358</v>
      </c>
      <c r="E23" s="12" t="s">
        <v>359</v>
      </c>
      <c r="F23" s="12" t="s">
        <v>153</v>
      </c>
      <c r="G23" s="12" t="s">
        <v>253</v>
      </c>
      <c r="H23" s="12" t="s">
        <v>206</v>
      </c>
      <c r="I23" s="12" t="s">
        <v>106</v>
      </c>
      <c r="J23" s="12" t="s">
        <v>195</v>
      </c>
      <c r="K23" s="12" t="s">
        <v>360</v>
      </c>
      <c r="L23" s="12" t="s">
        <v>361</v>
      </c>
      <c r="M23" s="12" t="s">
        <v>362</v>
      </c>
      <c r="N23" s="12" t="s">
        <v>211</v>
      </c>
      <c r="O23" s="12" t="s">
        <v>153</v>
      </c>
      <c r="P23" s="12" t="s">
        <v>213</v>
      </c>
      <c r="Q23" s="12" t="s">
        <v>363</v>
      </c>
      <c r="R23" s="12" t="s">
        <v>324</v>
      </c>
      <c r="S23" s="12" t="s">
        <v>364</v>
      </c>
      <c r="T23" s="12" t="s">
        <v>365</v>
      </c>
      <c r="U23" s="12" t="s">
        <v>366</v>
      </c>
      <c r="V23" s="12" t="s">
        <v>328</v>
      </c>
      <c r="W23" s="12" t="s">
        <v>367</v>
      </c>
      <c r="X23" s="12" t="s">
        <v>200</v>
      </c>
      <c r="Y23" s="12" t="s">
        <v>368</v>
      </c>
      <c r="Z23" s="12" t="s">
        <v>369</v>
      </c>
      <c r="AA23" s="12" t="s">
        <v>370</v>
      </c>
      <c r="AB23" s="12" t="s">
        <v>371</v>
      </c>
      <c r="AC23" s="12" t="s">
        <v>372</v>
      </c>
      <c r="AD23" s="12" t="s">
        <v>269</v>
      </c>
      <c r="AE23" s="12" t="s">
        <v>373</v>
      </c>
      <c r="AG23" s="5" t="str">
        <f t="shared" si="1"/>
        <v>PFC 150x90x24</v>
      </c>
      <c r="AH23" s="5">
        <f t="shared" si="2"/>
        <v>0.15</v>
      </c>
      <c r="AI23" s="5">
        <f t="shared" si="0"/>
        <v>0.09</v>
      </c>
      <c r="AJ23" s="5">
        <f t="shared" si="0"/>
        <v>6.4999999999999997E-3</v>
      </c>
      <c r="AK23" s="5">
        <f t="shared" si="0"/>
        <v>1.2E-2</v>
      </c>
      <c r="AL23" s="5">
        <f t="shared" si="0"/>
        <v>1.2E-2</v>
      </c>
    </row>
    <row r="24" spans="1:38" x14ac:dyDescent="0.3">
      <c r="A24" s="11" t="s">
        <v>374</v>
      </c>
      <c r="B24" s="11" t="s">
        <v>375</v>
      </c>
      <c r="C24" s="11" t="s">
        <v>13</v>
      </c>
      <c r="D24" s="12" t="s">
        <v>376</v>
      </c>
      <c r="E24" s="12" t="s">
        <v>359</v>
      </c>
      <c r="F24" s="12" t="s">
        <v>204</v>
      </c>
      <c r="G24" s="12" t="s">
        <v>377</v>
      </c>
      <c r="H24" s="12" t="s">
        <v>378</v>
      </c>
      <c r="I24" s="12" t="s">
        <v>106</v>
      </c>
      <c r="J24" s="12" t="s">
        <v>379</v>
      </c>
      <c r="K24" s="12" t="s">
        <v>248</v>
      </c>
      <c r="L24" s="12" t="s">
        <v>380</v>
      </c>
      <c r="M24" s="12" t="s">
        <v>86</v>
      </c>
      <c r="N24" s="12" t="s">
        <v>300</v>
      </c>
      <c r="O24" s="12" t="s">
        <v>258</v>
      </c>
      <c r="P24" s="12" t="s">
        <v>381</v>
      </c>
      <c r="Q24" s="12" t="s">
        <v>382</v>
      </c>
      <c r="R24" s="12" t="s">
        <v>383</v>
      </c>
      <c r="S24" s="12" t="s">
        <v>384</v>
      </c>
      <c r="T24" s="12" t="s">
        <v>319</v>
      </c>
      <c r="U24" s="12" t="s">
        <v>385</v>
      </c>
      <c r="V24" s="12" t="s">
        <v>386</v>
      </c>
      <c r="W24" s="12" t="s">
        <v>387</v>
      </c>
      <c r="X24" s="12" t="s">
        <v>388</v>
      </c>
      <c r="Y24" s="12" t="s">
        <v>389</v>
      </c>
      <c r="Z24" s="12" t="s">
        <v>390</v>
      </c>
      <c r="AA24" s="12" t="s">
        <v>266</v>
      </c>
      <c r="AB24" s="12" t="s">
        <v>391</v>
      </c>
      <c r="AC24" s="12" t="s">
        <v>392</v>
      </c>
      <c r="AD24" s="12" t="s">
        <v>393</v>
      </c>
      <c r="AE24" s="12" t="s">
        <v>394</v>
      </c>
      <c r="AG24" s="5" t="str">
        <f t="shared" si="1"/>
        <v>PFC 150x75x18</v>
      </c>
      <c r="AH24" s="5">
        <f t="shared" si="2"/>
        <v>0.15</v>
      </c>
      <c r="AI24" s="5">
        <f t="shared" si="0"/>
        <v>7.4999999999999997E-2</v>
      </c>
      <c r="AJ24" s="5">
        <f t="shared" si="0"/>
        <v>5.4999999999999997E-3</v>
      </c>
      <c r="AK24" s="5">
        <f t="shared" si="0"/>
        <v>0.01</v>
      </c>
      <c r="AL24" s="5">
        <f t="shared" si="0"/>
        <v>1.2E-2</v>
      </c>
    </row>
    <row r="25" spans="1:38" x14ac:dyDescent="0.3">
      <c r="A25" s="11" t="s">
        <v>395</v>
      </c>
      <c r="B25" s="11" t="s">
        <v>396</v>
      </c>
      <c r="C25" s="11" t="s">
        <v>13</v>
      </c>
      <c r="D25" s="12" t="s">
        <v>112</v>
      </c>
      <c r="E25" s="12" t="s">
        <v>397</v>
      </c>
      <c r="F25" s="12" t="s">
        <v>398</v>
      </c>
      <c r="G25" s="12" t="s">
        <v>377</v>
      </c>
      <c r="H25" s="12" t="s">
        <v>100</v>
      </c>
      <c r="I25" s="12" t="s">
        <v>106</v>
      </c>
      <c r="J25" s="12" t="s">
        <v>399</v>
      </c>
      <c r="K25" s="12" t="s">
        <v>400</v>
      </c>
      <c r="L25" s="12" t="s">
        <v>182</v>
      </c>
      <c r="M25" s="12" t="s">
        <v>401</v>
      </c>
      <c r="N25" s="12" t="s">
        <v>300</v>
      </c>
      <c r="O25" s="12" t="s">
        <v>402</v>
      </c>
      <c r="P25" s="12" t="s">
        <v>381</v>
      </c>
      <c r="Q25" s="12" t="s">
        <v>403</v>
      </c>
      <c r="R25" s="12" t="s">
        <v>404</v>
      </c>
      <c r="S25" s="12" t="s">
        <v>405</v>
      </c>
      <c r="T25" s="12" t="s">
        <v>406</v>
      </c>
      <c r="U25" s="12" t="s">
        <v>276</v>
      </c>
      <c r="V25" s="12" t="s">
        <v>407</v>
      </c>
      <c r="W25" s="12" t="s">
        <v>408</v>
      </c>
      <c r="X25" s="12" t="s">
        <v>409</v>
      </c>
      <c r="Y25" s="12" t="s">
        <v>410</v>
      </c>
      <c r="Z25" s="12" t="s">
        <v>103</v>
      </c>
      <c r="AA25" s="12" t="s">
        <v>411</v>
      </c>
      <c r="AB25" s="12" t="s">
        <v>314</v>
      </c>
      <c r="AC25" s="12" t="s">
        <v>412</v>
      </c>
      <c r="AD25" s="12" t="s">
        <v>413</v>
      </c>
      <c r="AE25" s="12" t="s">
        <v>409</v>
      </c>
      <c r="AG25" s="5" t="str">
        <f t="shared" si="1"/>
        <v>PFC 125x65x15</v>
      </c>
      <c r="AH25" s="5">
        <f t="shared" si="2"/>
        <v>0.125</v>
      </c>
      <c r="AI25" s="5">
        <f t="shared" si="0"/>
        <v>6.5000000000000002E-2</v>
      </c>
      <c r="AJ25" s="5">
        <f t="shared" si="0"/>
        <v>5.4999999999999997E-3</v>
      </c>
      <c r="AK25" s="5">
        <f t="shared" si="0"/>
        <v>9.4999999999999998E-3</v>
      </c>
      <c r="AL25" s="5">
        <f t="shared" si="0"/>
        <v>1.2E-2</v>
      </c>
    </row>
    <row r="26" spans="1:38" ht="15" thickBot="1" x14ac:dyDescent="0.35">
      <c r="A26" s="11" t="s">
        <v>414</v>
      </c>
      <c r="B26" s="11" t="s">
        <v>415</v>
      </c>
      <c r="C26" s="11" t="s">
        <v>13</v>
      </c>
      <c r="D26" s="12" t="s">
        <v>416</v>
      </c>
      <c r="E26" s="12" t="s">
        <v>70</v>
      </c>
      <c r="F26" s="12" t="s">
        <v>417</v>
      </c>
      <c r="G26" s="12" t="s">
        <v>418</v>
      </c>
      <c r="H26" s="12" t="s">
        <v>419</v>
      </c>
      <c r="I26" s="12" t="s">
        <v>211</v>
      </c>
      <c r="J26" s="12" t="s">
        <v>420</v>
      </c>
      <c r="K26" s="12" t="s">
        <v>421</v>
      </c>
      <c r="L26" s="12" t="s">
        <v>422</v>
      </c>
      <c r="M26" s="12" t="s">
        <v>423</v>
      </c>
      <c r="N26" s="12" t="s">
        <v>424</v>
      </c>
      <c r="O26" s="12" t="s">
        <v>425</v>
      </c>
      <c r="P26" s="12" t="s">
        <v>426</v>
      </c>
      <c r="Q26" s="12" t="s">
        <v>427</v>
      </c>
      <c r="R26" s="12" t="s">
        <v>428</v>
      </c>
      <c r="S26" s="12" t="s">
        <v>180</v>
      </c>
      <c r="T26" s="12" t="s">
        <v>383</v>
      </c>
      <c r="U26" s="12" t="s">
        <v>429</v>
      </c>
      <c r="V26" s="12" t="s">
        <v>430</v>
      </c>
      <c r="W26" s="12" t="s">
        <v>431</v>
      </c>
      <c r="X26" s="12" t="s">
        <v>432</v>
      </c>
      <c r="Y26" s="12" t="s">
        <v>433</v>
      </c>
      <c r="Z26" s="12" t="s">
        <v>101</v>
      </c>
      <c r="AA26" s="12" t="s">
        <v>411</v>
      </c>
      <c r="AB26" s="12" t="s">
        <v>434</v>
      </c>
      <c r="AC26" s="12" t="s">
        <v>435</v>
      </c>
      <c r="AD26" s="12" t="s">
        <v>436</v>
      </c>
      <c r="AE26" s="12" t="s">
        <v>421</v>
      </c>
      <c r="AG26" s="5" t="str">
        <f t="shared" si="1"/>
        <v>PFC 100x50x10</v>
      </c>
      <c r="AH26" s="5">
        <f t="shared" si="2"/>
        <v>0.1</v>
      </c>
      <c r="AI26" s="5">
        <f t="shared" si="0"/>
        <v>0.05</v>
      </c>
      <c r="AJ26" s="5">
        <f t="shared" si="0"/>
        <v>5.0000000000000001E-3</v>
      </c>
      <c r="AK26" s="5">
        <f t="shared" si="0"/>
        <v>8.5000000000000006E-3</v>
      </c>
      <c r="AL26" s="5">
        <f t="shared" si="0"/>
        <v>8.9999999999999993E-3</v>
      </c>
    </row>
    <row r="27" spans="1:38" ht="15" thickTop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8" ht="30" customHeight="1" x14ac:dyDescent="0.3">
      <c r="A28" s="17" t="s">
        <v>437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8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8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8" ht="39.9" customHeight="1" x14ac:dyDescent="0.3">
      <c r="A31" s="19" t="s">
        <v>438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8" ht="39.9" customHeight="1" x14ac:dyDescent="0.3">
      <c r="A32" s="19" t="s">
        <v>439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</sheetData>
  <mergeCells count="15">
    <mergeCell ref="A6:C6"/>
    <mergeCell ref="D6:R6"/>
    <mergeCell ref="S6:AE6"/>
    <mergeCell ref="G7:H7"/>
    <mergeCell ref="K7:L7"/>
    <mergeCell ref="N7:P7"/>
    <mergeCell ref="Q7:R7"/>
    <mergeCell ref="S7:T7"/>
    <mergeCell ref="U7:V7"/>
    <mergeCell ref="W7:X7"/>
    <mergeCell ref="Y7:Z7"/>
    <mergeCell ref="O8:P8"/>
    <mergeCell ref="A28:AE28"/>
    <mergeCell ref="A31:AE31"/>
    <mergeCell ref="A32:AE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9"/>
  <sheetViews>
    <sheetView topLeftCell="N16" workbookViewId="0">
      <selection activeCell="R34" sqref="R34"/>
    </sheetView>
  </sheetViews>
  <sheetFormatPr defaultColWidth="20" defaultRowHeight="14.4" x14ac:dyDescent="0.3"/>
  <cols>
    <col min="1" max="16384" width="20" style="5"/>
  </cols>
  <sheetData>
    <row r="1" spans="1:25" x14ac:dyDescent="0.3">
      <c r="A1" s="3" t="s">
        <v>440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5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" ht="18" x14ac:dyDescent="0.3">
      <c r="A3" s="6" t="s">
        <v>441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" ht="18" x14ac:dyDescent="0.3">
      <c r="A4" s="6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" x14ac:dyDescent="0.3">
      <c r="A6" s="21" t="s">
        <v>10</v>
      </c>
      <c r="B6" s="22"/>
      <c r="C6" s="22"/>
      <c r="D6" s="23" t="s">
        <v>442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25" ht="28.8" x14ac:dyDescent="0.3">
      <c r="A7" s="7" t="s">
        <v>443</v>
      </c>
      <c r="B7" s="7" t="s">
        <v>17</v>
      </c>
      <c r="C7" s="7" t="s">
        <v>13</v>
      </c>
      <c r="D7" s="8" t="s">
        <v>14</v>
      </c>
      <c r="E7" s="15" t="s">
        <v>444</v>
      </c>
      <c r="F7" s="16"/>
      <c r="G7" s="8" t="s">
        <v>445</v>
      </c>
      <c r="H7" s="15" t="s">
        <v>24</v>
      </c>
      <c r="I7" s="16"/>
      <c r="J7" s="16"/>
      <c r="K7" s="15" t="s">
        <v>25</v>
      </c>
      <c r="L7" s="16"/>
      <c r="M7" s="16"/>
      <c r="N7" s="8" t="s">
        <v>26</v>
      </c>
      <c r="O7" s="8" t="s">
        <v>31</v>
      </c>
      <c r="P7" s="8" t="s">
        <v>446</v>
      </c>
      <c r="Q7" s="8" t="s">
        <v>32</v>
      </c>
    </row>
    <row r="8" spans="1:25" x14ac:dyDescent="0.3">
      <c r="A8" s="7" t="s">
        <v>13</v>
      </c>
      <c r="B8" s="7" t="s">
        <v>13</v>
      </c>
      <c r="C8" s="7" t="s">
        <v>13</v>
      </c>
      <c r="D8" s="8" t="s">
        <v>13</v>
      </c>
      <c r="E8" s="8" t="s">
        <v>447</v>
      </c>
      <c r="F8" s="8" t="s">
        <v>448</v>
      </c>
      <c r="G8" s="8" t="s">
        <v>13</v>
      </c>
      <c r="H8" s="8" t="s">
        <v>449</v>
      </c>
      <c r="I8" s="8" t="s">
        <v>450</v>
      </c>
      <c r="J8" s="8" t="s">
        <v>451</v>
      </c>
      <c r="K8" s="8" t="s">
        <v>449</v>
      </c>
      <c r="L8" s="8" t="s">
        <v>450</v>
      </c>
      <c r="M8" s="8" t="s">
        <v>451</v>
      </c>
      <c r="N8" s="8" t="s">
        <v>449</v>
      </c>
      <c r="O8" s="8" t="s">
        <v>13</v>
      </c>
      <c r="P8" s="8" t="s">
        <v>13</v>
      </c>
      <c r="Q8" s="8" t="s">
        <v>13</v>
      </c>
    </row>
    <row r="9" spans="1:25" ht="15.6" x14ac:dyDescent="0.3">
      <c r="A9" s="7" t="s">
        <v>452</v>
      </c>
      <c r="B9" s="7" t="s">
        <v>453</v>
      </c>
      <c r="C9" s="7" t="s">
        <v>13</v>
      </c>
      <c r="D9" s="8" t="s">
        <v>13</v>
      </c>
      <c r="E9" s="8" t="s">
        <v>454</v>
      </c>
      <c r="F9" s="8" t="s">
        <v>455</v>
      </c>
      <c r="G9" s="8" t="s">
        <v>456</v>
      </c>
      <c r="H9" s="8" t="s">
        <v>13</v>
      </c>
      <c r="I9" s="8" t="s">
        <v>13</v>
      </c>
      <c r="J9" s="8" t="s">
        <v>13</v>
      </c>
      <c r="K9" s="8" t="s">
        <v>13</v>
      </c>
      <c r="L9" s="8" t="s">
        <v>13</v>
      </c>
      <c r="M9" s="8" t="s">
        <v>13</v>
      </c>
      <c r="N9" s="8" t="s">
        <v>13</v>
      </c>
      <c r="O9" s="8" t="s">
        <v>56</v>
      </c>
      <c r="P9" s="8" t="s">
        <v>457</v>
      </c>
      <c r="Q9" s="8" t="s">
        <v>13</v>
      </c>
    </row>
    <row r="10" spans="1:25" ht="16.8" thickBot="1" x14ac:dyDescent="0.35">
      <c r="A10" s="7" t="s">
        <v>59</v>
      </c>
      <c r="B10" s="7" t="s">
        <v>59</v>
      </c>
      <c r="C10" s="7" t="s">
        <v>13</v>
      </c>
      <c r="D10" s="8" t="s">
        <v>58</v>
      </c>
      <c r="E10" s="8" t="s">
        <v>59</v>
      </c>
      <c r="F10" s="8" t="s">
        <v>59</v>
      </c>
      <c r="G10" s="8" t="s">
        <v>60</v>
      </c>
      <c r="H10" s="8" t="s">
        <v>62</v>
      </c>
      <c r="I10" s="8" t="s">
        <v>62</v>
      </c>
      <c r="J10" s="8" t="s">
        <v>62</v>
      </c>
      <c r="K10" s="8" t="s">
        <v>60</v>
      </c>
      <c r="L10" s="8" t="s">
        <v>60</v>
      </c>
      <c r="M10" s="8" t="s">
        <v>60</v>
      </c>
      <c r="N10" s="8" t="s">
        <v>63</v>
      </c>
      <c r="O10" s="8" t="s">
        <v>62</v>
      </c>
      <c r="P10" s="8" t="s">
        <v>458</v>
      </c>
      <c r="Q10" s="8" t="s">
        <v>65</v>
      </c>
      <c r="S10" s="14" t="s">
        <v>459</v>
      </c>
      <c r="T10" s="14" t="s">
        <v>460</v>
      </c>
      <c r="U10" s="14" t="s">
        <v>461</v>
      </c>
      <c r="V10" s="14" t="s">
        <v>462</v>
      </c>
      <c r="W10" s="14" t="s">
        <v>463</v>
      </c>
      <c r="X10" s="14" t="s">
        <v>464</v>
      </c>
      <c r="Y10" s="5" t="s">
        <v>465</v>
      </c>
    </row>
    <row r="11" spans="1:25" ht="15.6" thickTop="1" thickBot="1" x14ac:dyDescent="0.35">
      <c r="A11" s="9" t="s">
        <v>466</v>
      </c>
      <c r="B11" s="9" t="s">
        <v>467</v>
      </c>
      <c r="C11" s="9" t="s">
        <v>13</v>
      </c>
      <c r="D11" s="10" t="s">
        <v>468</v>
      </c>
      <c r="E11" s="10" t="s">
        <v>469</v>
      </c>
      <c r="F11" s="10" t="s">
        <v>470</v>
      </c>
      <c r="G11" s="10" t="s">
        <v>471</v>
      </c>
      <c r="H11" s="10" t="s">
        <v>472</v>
      </c>
      <c r="I11" s="10" t="s">
        <v>473</v>
      </c>
      <c r="J11" s="10" t="s">
        <v>474</v>
      </c>
      <c r="K11" s="10" t="s">
        <v>475</v>
      </c>
      <c r="L11" s="10" t="s">
        <v>476</v>
      </c>
      <c r="M11" s="10" t="s">
        <v>477</v>
      </c>
      <c r="N11" s="10" t="s">
        <v>478</v>
      </c>
      <c r="O11" s="10" t="s">
        <v>479</v>
      </c>
      <c r="P11" s="10" t="s">
        <v>480</v>
      </c>
      <c r="Q11" s="10" t="s">
        <v>481</v>
      </c>
      <c r="S11" s="5" t="str">
        <f>CONCATENATE("L ",A11,"","x",B11,C11)</f>
        <v>L 200x200x24.0</v>
      </c>
      <c r="T11" s="5">
        <v>0.2</v>
      </c>
      <c r="U11" s="5">
        <f>T11</f>
        <v>0.2</v>
      </c>
      <c r="V11" s="5">
        <f>B11/1000</f>
        <v>2.4E-2</v>
      </c>
      <c r="W11" s="5">
        <f>V11</f>
        <v>2.4E-2</v>
      </c>
      <c r="X11" s="5">
        <f>E11/1000</f>
        <v>1.7999999999999999E-2</v>
      </c>
      <c r="Y11" s="5">
        <f>F11/1000</f>
        <v>8.9999999999999993E-3</v>
      </c>
    </row>
    <row r="12" spans="1:25" ht="15.6" thickTop="1" thickBot="1" x14ac:dyDescent="0.35">
      <c r="A12" s="9" t="s">
        <v>466</v>
      </c>
      <c r="B12" s="7" t="s">
        <v>482</v>
      </c>
      <c r="C12" s="7" t="s">
        <v>13</v>
      </c>
      <c r="D12" s="8" t="s">
        <v>483</v>
      </c>
      <c r="E12" s="8" t="s">
        <v>469</v>
      </c>
      <c r="F12" s="8" t="s">
        <v>470</v>
      </c>
      <c r="G12" s="8" t="s">
        <v>484</v>
      </c>
      <c r="H12" s="8" t="s">
        <v>485</v>
      </c>
      <c r="I12" s="8" t="s">
        <v>486</v>
      </c>
      <c r="J12" s="8" t="s">
        <v>487</v>
      </c>
      <c r="K12" s="8" t="s">
        <v>488</v>
      </c>
      <c r="L12" s="8" t="s">
        <v>489</v>
      </c>
      <c r="M12" s="8" t="s">
        <v>490</v>
      </c>
      <c r="N12" s="8" t="s">
        <v>491</v>
      </c>
      <c r="O12" s="8" t="s">
        <v>492</v>
      </c>
      <c r="P12" s="8" t="s">
        <v>493</v>
      </c>
      <c r="Q12" s="8" t="s">
        <v>494</v>
      </c>
      <c r="S12" s="5" t="str">
        <f t="shared" ref="S12:S52" si="0">CONCATENATE("L ",A12,"","x",B12,C12)</f>
        <v>L 200x200x20.0</v>
      </c>
      <c r="T12" s="5">
        <v>0.2</v>
      </c>
      <c r="U12" s="5">
        <f t="shared" ref="U12:U52" si="1">T12</f>
        <v>0.2</v>
      </c>
      <c r="V12" s="5">
        <f t="shared" ref="V12:V52" si="2">B12/1000</f>
        <v>0.02</v>
      </c>
      <c r="W12" s="5">
        <f t="shared" ref="W12:W52" si="3">V12</f>
        <v>0.02</v>
      </c>
      <c r="X12" s="5">
        <f t="shared" ref="X12:Y52" si="4">E12/1000</f>
        <v>1.7999999999999999E-2</v>
      </c>
      <c r="Y12" s="5">
        <f t="shared" si="4"/>
        <v>8.9999999999999993E-3</v>
      </c>
    </row>
    <row r="13" spans="1:25" ht="15.6" thickTop="1" thickBot="1" x14ac:dyDescent="0.35">
      <c r="A13" s="9" t="s">
        <v>466</v>
      </c>
      <c r="B13" s="7" t="s">
        <v>495</v>
      </c>
      <c r="C13" s="7" t="s">
        <v>13</v>
      </c>
      <c r="D13" s="8" t="s">
        <v>496</v>
      </c>
      <c r="E13" s="8" t="s">
        <v>469</v>
      </c>
      <c r="F13" s="8" t="s">
        <v>470</v>
      </c>
      <c r="G13" s="8" t="s">
        <v>497</v>
      </c>
      <c r="H13" s="8" t="s">
        <v>498</v>
      </c>
      <c r="I13" s="8" t="s">
        <v>499</v>
      </c>
      <c r="J13" s="8" t="s">
        <v>500</v>
      </c>
      <c r="K13" s="8" t="s">
        <v>501</v>
      </c>
      <c r="L13" s="8" t="s">
        <v>502</v>
      </c>
      <c r="M13" s="8" t="s">
        <v>477</v>
      </c>
      <c r="N13" s="8" t="s">
        <v>255</v>
      </c>
      <c r="O13" s="8" t="s">
        <v>503</v>
      </c>
      <c r="P13" s="8" t="s">
        <v>504</v>
      </c>
      <c r="Q13" s="8" t="s">
        <v>505</v>
      </c>
      <c r="S13" s="5" t="str">
        <f t="shared" si="0"/>
        <v>L 200x200x18.0</v>
      </c>
      <c r="T13" s="5">
        <v>0.2</v>
      </c>
      <c r="U13" s="5">
        <f t="shared" si="1"/>
        <v>0.2</v>
      </c>
      <c r="V13" s="5">
        <f t="shared" si="2"/>
        <v>1.7999999999999999E-2</v>
      </c>
      <c r="W13" s="5">
        <f t="shared" si="3"/>
        <v>1.7999999999999999E-2</v>
      </c>
      <c r="X13" s="5">
        <f t="shared" si="4"/>
        <v>1.7999999999999999E-2</v>
      </c>
      <c r="Y13" s="5">
        <f t="shared" si="4"/>
        <v>8.9999999999999993E-3</v>
      </c>
    </row>
    <row r="14" spans="1:25" ht="15" thickTop="1" x14ac:dyDescent="0.3">
      <c r="A14" s="9" t="s">
        <v>466</v>
      </c>
      <c r="B14" s="7" t="s">
        <v>506</v>
      </c>
      <c r="C14" s="7" t="s">
        <v>13</v>
      </c>
      <c r="D14" s="8" t="s">
        <v>507</v>
      </c>
      <c r="E14" s="8" t="s">
        <v>469</v>
      </c>
      <c r="F14" s="8" t="s">
        <v>470</v>
      </c>
      <c r="G14" s="8" t="s">
        <v>508</v>
      </c>
      <c r="H14" s="8" t="s">
        <v>509</v>
      </c>
      <c r="I14" s="8" t="s">
        <v>510</v>
      </c>
      <c r="J14" s="8" t="s">
        <v>511</v>
      </c>
      <c r="K14" s="8" t="s">
        <v>512</v>
      </c>
      <c r="L14" s="8" t="s">
        <v>513</v>
      </c>
      <c r="M14" s="8" t="s">
        <v>514</v>
      </c>
      <c r="N14" s="8" t="s">
        <v>515</v>
      </c>
      <c r="O14" s="8" t="s">
        <v>516</v>
      </c>
      <c r="P14" s="8" t="s">
        <v>517</v>
      </c>
      <c r="Q14" s="8" t="s">
        <v>518</v>
      </c>
      <c r="S14" s="5" t="str">
        <f t="shared" si="0"/>
        <v>L 200x200x16.0</v>
      </c>
      <c r="T14" s="5">
        <v>0.2</v>
      </c>
      <c r="U14" s="5">
        <f t="shared" si="1"/>
        <v>0.2</v>
      </c>
      <c r="V14" s="5">
        <f t="shared" si="2"/>
        <v>1.6E-2</v>
      </c>
      <c r="W14" s="5">
        <f t="shared" si="3"/>
        <v>1.6E-2</v>
      </c>
      <c r="X14" s="5">
        <f t="shared" si="4"/>
        <v>1.7999999999999999E-2</v>
      </c>
      <c r="Y14" s="5">
        <f t="shared" si="4"/>
        <v>8.9999999999999993E-3</v>
      </c>
    </row>
    <row r="15" spans="1:25" x14ac:dyDescent="0.3">
      <c r="A15" s="11" t="s">
        <v>519</v>
      </c>
      <c r="B15" s="11" t="s">
        <v>495</v>
      </c>
      <c r="C15" s="11" t="s">
        <v>520</v>
      </c>
      <c r="D15" s="12" t="s">
        <v>521</v>
      </c>
      <c r="E15" s="12" t="s">
        <v>522</v>
      </c>
      <c r="F15" s="12" t="s">
        <v>523</v>
      </c>
      <c r="G15" s="12" t="s">
        <v>524</v>
      </c>
      <c r="H15" s="12" t="s">
        <v>525</v>
      </c>
      <c r="I15" s="12" t="s">
        <v>526</v>
      </c>
      <c r="J15" s="12" t="s">
        <v>527</v>
      </c>
      <c r="K15" s="12" t="s">
        <v>528</v>
      </c>
      <c r="L15" s="12" t="s">
        <v>529</v>
      </c>
      <c r="M15" s="12" t="s">
        <v>530</v>
      </c>
      <c r="N15" s="12" t="s">
        <v>531</v>
      </c>
      <c r="O15" s="12" t="s">
        <v>532</v>
      </c>
      <c r="P15" s="12" t="s">
        <v>533</v>
      </c>
      <c r="Q15" s="12" t="s">
        <v>534</v>
      </c>
      <c r="S15" s="5" t="str">
        <f t="shared" si="0"/>
        <v>L 150x150x18.0+</v>
      </c>
      <c r="T15" s="5">
        <v>0.15</v>
      </c>
      <c r="U15" s="5">
        <f t="shared" si="1"/>
        <v>0.15</v>
      </c>
      <c r="V15" s="5">
        <f t="shared" si="2"/>
        <v>1.7999999999999999E-2</v>
      </c>
      <c r="W15" s="5">
        <f t="shared" si="3"/>
        <v>1.7999999999999999E-2</v>
      </c>
      <c r="X15" s="5">
        <f t="shared" si="4"/>
        <v>1.6E-2</v>
      </c>
      <c r="Y15" s="5">
        <f t="shared" si="4"/>
        <v>8.0000000000000002E-3</v>
      </c>
    </row>
    <row r="16" spans="1:25" x14ac:dyDescent="0.3">
      <c r="A16" s="11" t="s">
        <v>519</v>
      </c>
      <c r="B16" s="7" t="s">
        <v>535</v>
      </c>
      <c r="C16" s="7" t="s">
        <v>13</v>
      </c>
      <c r="D16" s="8" t="s">
        <v>308</v>
      </c>
      <c r="E16" s="8" t="s">
        <v>522</v>
      </c>
      <c r="F16" s="8" t="s">
        <v>523</v>
      </c>
      <c r="G16" s="8" t="s">
        <v>536</v>
      </c>
      <c r="H16" s="8" t="s">
        <v>537</v>
      </c>
      <c r="I16" s="8" t="s">
        <v>538</v>
      </c>
      <c r="J16" s="8" t="s">
        <v>539</v>
      </c>
      <c r="K16" s="8" t="s">
        <v>540</v>
      </c>
      <c r="L16" s="8" t="s">
        <v>541</v>
      </c>
      <c r="M16" s="8" t="s">
        <v>530</v>
      </c>
      <c r="N16" s="8" t="s">
        <v>332</v>
      </c>
      <c r="O16" s="8" t="s">
        <v>542</v>
      </c>
      <c r="P16" s="8" t="s">
        <v>543</v>
      </c>
      <c r="Q16" s="8" t="s">
        <v>544</v>
      </c>
      <c r="S16" s="5" t="str">
        <f t="shared" si="0"/>
        <v>L 150x150x15.0</v>
      </c>
      <c r="T16" s="5">
        <v>0.15</v>
      </c>
      <c r="U16" s="5">
        <f t="shared" si="1"/>
        <v>0.15</v>
      </c>
      <c r="V16" s="5">
        <f t="shared" si="2"/>
        <v>1.4999999999999999E-2</v>
      </c>
      <c r="W16" s="5">
        <f t="shared" si="3"/>
        <v>1.4999999999999999E-2</v>
      </c>
      <c r="X16" s="5">
        <f t="shared" si="4"/>
        <v>1.6E-2</v>
      </c>
      <c r="Y16" s="5">
        <f t="shared" si="4"/>
        <v>8.0000000000000002E-3</v>
      </c>
    </row>
    <row r="17" spans="1:25" x14ac:dyDescent="0.3">
      <c r="A17" s="11" t="s">
        <v>519</v>
      </c>
      <c r="B17" s="7" t="s">
        <v>545</v>
      </c>
      <c r="C17" s="7" t="s">
        <v>13</v>
      </c>
      <c r="D17" s="8" t="s">
        <v>546</v>
      </c>
      <c r="E17" s="8" t="s">
        <v>522</v>
      </c>
      <c r="F17" s="8" t="s">
        <v>523</v>
      </c>
      <c r="G17" s="8" t="s">
        <v>547</v>
      </c>
      <c r="H17" s="8" t="s">
        <v>548</v>
      </c>
      <c r="I17" s="8" t="s">
        <v>487</v>
      </c>
      <c r="J17" s="8" t="s">
        <v>549</v>
      </c>
      <c r="K17" s="8" t="s">
        <v>550</v>
      </c>
      <c r="L17" s="8" t="s">
        <v>551</v>
      </c>
      <c r="M17" s="8" t="s">
        <v>552</v>
      </c>
      <c r="N17" s="8" t="s">
        <v>553</v>
      </c>
      <c r="O17" s="8" t="s">
        <v>554</v>
      </c>
      <c r="P17" s="8" t="s">
        <v>555</v>
      </c>
      <c r="Q17" s="8" t="s">
        <v>176</v>
      </c>
      <c r="S17" s="5" t="str">
        <f t="shared" si="0"/>
        <v>L 150x150x12.0</v>
      </c>
      <c r="T17" s="5">
        <v>0.15</v>
      </c>
      <c r="U17" s="5">
        <f t="shared" si="1"/>
        <v>0.15</v>
      </c>
      <c r="V17" s="5">
        <f t="shared" si="2"/>
        <v>1.2E-2</v>
      </c>
      <c r="W17" s="5">
        <f t="shared" si="3"/>
        <v>1.2E-2</v>
      </c>
      <c r="X17" s="5">
        <f t="shared" si="4"/>
        <v>1.6E-2</v>
      </c>
      <c r="Y17" s="5">
        <f t="shared" si="4"/>
        <v>8.0000000000000002E-3</v>
      </c>
    </row>
    <row r="18" spans="1:25" x14ac:dyDescent="0.3">
      <c r="A18" s="11" t="s">
        <v>519</v>
      </c>
      <c r="B18" s="7" t="s">
        <v>556</v>
      </c>
      <c r="C18" s="7" t="s">
        <v>13</v>
      </c>
      <c r="D18" s="8" t="s">
        <v>557</v>
      </c>
      <c r="E18" s="8" t="s">
        <v>522</v>
      </c>
      <c r="F18" s="8" t="s">
        <v>523</v>
      </c>
      <c r="G18" s="8" t="s">
        <v>558</v>
      </c>
      <c r="H18" s="8" t="s">
        <v>559</v>
      </c>
      <c r="I18" s="8" t="s">
        <v>560</v>
      </c>
      <c r="J18" s="8" t="s">
        <v>561</v>
      </c>
      <c r="K18" s="8" t="s">
        <v>562</v>
      </c>
      <c r="L18" s="8" t="s">
        <v>563</v>
      </c>
      <c r="M18" s="8" t="s">
        <v>86</v>
      </c>
      <c r="N18" s="8" t="s">
        <v>564</v>
      </c>
      <c r="O18" s="8" t="s">
        <v>371</v>
      </c>
      <c r="P18" s="8" t="s">
        <v>565</v>
      </c>
      <c r="Q18" s="8" t="s">
        <v>566</v>
      </c>
      <c r="S18" s="5" t="str">
        <f t="shared" si="0"/>
        <v>L 150x150x10.0</v>
      </c>
      <c r="T18" s="5">
        <v>0.15</v>
      </c>
      <c r="U18" s="5">
        <f t="shared" si="1"/>
        <v>0.15</v>
      </c>
      <c r="V18" s="5">
        <f t="shared" si="2"/>
        <v>0.01</v>
      </c>
      <c r="W18" s="5">
        <f t="shared" si="3"/>
        <v>0.01</v>
      </c>
      <c r="X18" s="5">
        <f t="shared" si="4"/>
        <v>1.6E-2</v>
      </c>
      <c r="Y18" s="5">
        <f t="shared" si="4"/>
        <v>8.0000000000000002E-3</v>
      </c>
    </row>
    <row r="19" spans="1:25" x14ac:dyDescent="0.3">
      <c r="A19" s="11" t="s">
        <v>567</v>
      </c>
      <c r="B19" s="11" t="s">
        <v>535</v>
      </c>
      <c r="C19" s="11" t="s">
        <v>520</v>
      </c>
      <c r="D19" s="12" t="s">
        <v>388</v>
      </c>
      <c r="E19" s="12" t="s">
        <v>421</v>
      </c>
      <c r="F19" s="12" t="s">
        <v>568</v>
      </c>
      <c r="G19" s="12" t="s">
        <v>569</v>
      </c>
      <c r="H19" s="12" t="s">
        <v>570</v>
      </c>
      <c r="I19" s="12" t="s">
        <v>571</v>
      </c>
      <c r="J19" s="12" t="s">
        <v>572</v>
      </c>
      <c r="K19" s="12" t="s">
        <v>322</v>
      </c>
      <c r="L19" s="12" t="s">
        <v>540</v>
      </c>
      <c r="M19" s="12" t="s">
        <v>573</v>
      </c>
      <c r="N19" s="12" t="s">
        <v>574</v>
      </c>
      <c r="O19" s="12" t="s">
        <v>575</v>
      </c>
      <c r="P19" s="12" t="s">
        <v>576</v>
      </c>
      <c r="Q19" s="12" t="s">
        <v>577</v>
      </c>
      <c r="S19" s="5" t="str">
        <f t="shared" si="0"/>
        <v>L 120x120x15.0+</v>
      </c>
      <c r="T19" s="5">
        <v>0.12</v>
      </c>
      <c r="U19" s="5">
        <f t="shared" si="1"/>
        <v>0.12</v>
      </c>
      <c r="V19" s="5">
        <f t="shared" si="2"/>
        <v>1.4999999999999999E-2</v>
      </c>
      <c r="W19" s="5">
        <f t="shared" si="3"/>
        <v>1.4999999999999999E-2</v>
      </c>
      <c r="X19" s="5">
        <f t="shared" si="4"/>
        <v>1.2999999999999999E-2</v>
      </c>
      <c r="Y19" s="5">
        <f t="shared" si="4"/>
        <v>6.4999999999999997E-3</v>
      </c>
    </row>
    <row r="20" spans="1:25" x14ac:dyDescent="0.3">
      <c r="A20" s="11" t="s">
        <v>567</v>
      </c>
      <c r="B20" s="7" t="s">
        <v>545</v>
      </c>
      <c r="C20" s="7" t="s">
        <v>13</v>
      </c>
      <c r="D20" s="8" t="s">
        <v>578</v>
      </c>
      <c r="E20" s="8" t="s">
        <v>421</v>
      </c>
      <c r="F20" s="8" t="s">
        <v>568</v>
      </c>
      <c r="G20" s="8" t="s">
        <v>579</v>
      </c>
      <c r="H20" s="8" t="s">
        <v>580</v>
      </c>
      <c r="I20" s="8" t="s">
        <v>581</v>
      </c>
      <c r="J20" s="8" t="s">
        <v>350</v>
      </c>
      <c r="K20" s="8" t="s">
        <v>582</v>
      </c>
      <c r="L20" s="8" t="s">
        <v>550</v>
      </c>
      <c r="M20" s="8" t="s">
        <v>263</v>
      </c>
      <c r="N20" s="8" t="s">
        <v>583</v>
      </c>
      <c r="O20" s="8" t="s">
        <v>584</v>
      </c>
      <c r="P20" s="8" t="s">
        <v>585</v>
      </c>
      <c r="Q20" s="8" t="s">
        <v>586</v>
      </c>
      <c r="S20" s="5" t="str">
        <f t="shared" si="0"/>
        <v>L 120x120x12.0</v>
      </c>
      <c r="T20" s="5">
        <v>0.12</v>
      </c>
      <c r="U20" s="5">
        <f t="shared" si="1"/>
        <v>0.12</v>
      </c>
      <c r="V20" s="5">
        <f t="shared" si="2"/>
        <v>1.2E-2</v>
      </c>
      <c r="W20" s="5">
        <f t="shared" si="3"/>
        <v>1.2E-2</v>
      </c>
      <c r="X20" s="5">
        <f t="shared" si="4"/>
        <v>1.2999999999999999E-2</v>
      </c>
      <c r="Y20" s="5">
        <f t="shared" si="4"/>
        <v>6.4999999999999997E-3</v>
      </c>
    </row>
    <row r="21" spans="1:25" x14ac:dyDescent="0.3">
      <c r="A21" s="11" t="s">
        <v>567</v>
      </c>
      <c r="B21" s="7" t="s">
        <v>556</v>
      </c>
      <c r="C21" s="7" t="s">
        <v>13</v>
      </c>
      <c r="D21" s="8" t="s">
        <v>554</v>
      </c>
      <c r="E21" s="8" t="s">
        <v>421</v>
      </c>
      <c r="F21" s="8" t="s">
        <v>568</v>
      </c>
      <c r="G21" s="8" t="s">
        <v>183</v>
      </c>
      <c r="H21" s="8" t="s">
        <v>587</v>
      </c>
      <c r="I21" s="8" t="s">
        <v>588</v>
      </c>
      <c r="J21" s="8" t="s">
        <v>589</v>
      </c>
      <c r="K21" s="8" t="s">
        <v>132</v>
      </c>
      <c r="L21" s="8" t="s">
        <v>590</v>
      </c>
      <c r="M21" s="8" t="s">
        <v>591</v>
      </c>
      <c r="N21" s="8" t="s">
        <v>592</v>
      </c>
      <c r="O21" s="8" t="s">
        <v>593</v>
      </c>
      <c r="P21" s="8" t="s">
        <v>594</v>
      </c>
      <c r="Q21" s="8" t="s">
        <v>595</v>
      </c>
      <c r="S21" s="5" t="str">
        <f t="shared" si="0"/>
        <v>L 120x120x10.0</v>
      </c>
      <c r="T21" s="5">
        <v>0.12</v>
      </c>
      <c r="U21" s="5">
        <f t="shared" si="1"/>
        <v>0.12</v>
      </c>
      <c r="V21" s="5">
        <f t="shared" si="2"/>
        <v>0.01</v>
      </c>
      <c r="W21" s="5">
        <f t="shared" si="3"/>
        <v>0.01</v>
      </c>
      <c r="X21" s="5">
        <f t="shared" si="4"/>
        <v>1.2999999999999999E-2</v>
      </c>
      <c r="Y21" s="5">
        <f t="shared" si="4"/>
        <v>6.4999999999999997E-3</v>
      </c>
    </row>
    <row r="22" spans="1:25" x14ac:dyDescent="0.3">
      <c r="A22" s="11" t="s">
        <v>567</v>
      </c>
      <c r="B22" s="7" t="s">
        <v>596</v>
      </c>
      <c r="C22" s="7" t="s">
        <v>520</v>
      </c>
      <c r="D22" s="8" t="s">
        <v>312</v>
      </c>
      <c r="E22" s="8" t="s">
        <v>421</v>
      </c>
      <c r="F22" s="8" t="s">
        <v>568</v>
      </c>
      <c r="G22" s="8" t="s">
        <v>597</v>
      </c>
      <c r="H22" s="8" t="s">
        <v>598</v>
      </c>
      <c r="I22" s="8" t="s">
        <v>599</v>
      </c>
      <c r="J22" s="8" t="s">
        <v>492</v>
      </c>
      <c r="K22" s="8" t="s">
        <v>362</v>
      </c>
      <c r="L22" s="8" t="s">
        <v>209</v>
      </c>
      <c r="M22" s="8" t="s">
        <v>349</v>
      </c>
      <c r="N22" s="8" t="s">
        <v>600</v>
      </c>
      <c r="O22" s="8" t="s">
        <v>601</v>
      </c>
      <c r="P22" s="8" t="s">
        <v>298</v>
      </c>
      <c r="Q22" s="8" t="s">
        <v>409</v>
      </c>
      <c r="S22" s="5" t="str">
        <f t="shared" si="0"/>
        <v>L 120x120x8.0+</v>
      </c>
      <c r="T22" s="5">
        <v>0.12</v>
      </c>
      <c r="U22" s="5">
        <f t="shared" si="1"/>
        <v>0.12</v>
      </c>
      <c r="V22" s="5">
        <f t="shared" si="2"/>
        <v>8.0000000000000002E-3</v>
      </c>
      <c r="W22" s="5">
        <f t="shared" si="3"/>
        <v>8.0000000000000002E-3</v>
      </c>
      <c r="X22" s="5">
        <f t="shared" si="4"/>
        <v>1.2999999999999999E-2</v>
      </c>
      <c r="Y22" s="5">
        <f t="shared" si="4"/>
        <v>6.4999999999999997E-3</v>
      </c>
    </row>
    <row r="23" spans="1:25" x14ac:dyDescent="0.3">
      <c r="A23" s="11" t="s">
        <v>602</v>
      </c>
      <c r="B23" s="11" t="s">
        <v>535</v>
      </c>
      <c r="C23" s="11" t="s">
        <v>520</v>
      </c>
      <c r="D23" s="12" t="s">
        <v>603</v>
      </c>
      <c r="E23" s="12" t="s">
        <v>206</v>
      </c>
      <c r="F23" s="12" t="s">
        <v>604</v>
      </c>
      <c r="G23" s="12" t="s">
        <v>605</v>
      </c>
      <c r="H23" s="12" t="s">
        <v>606</v>
      </c>
      <c r="I23" s="12" t="s">
        <v>607</v>
      </c>
      <c r="J23" s="12" t="s">
        <v>608</v>
      </c>
      <c r="K23" s="12" t="s">
        <v>585</v>
      </c>
      <c r="L23" s="12" t="s">
        <v>609</v>
      </c>
      <c r="M23" s="12" t="s">
        <v>610</v>
      </c>
      <c r="N23" s="12" t="s">
        <v>611</v>
      </c>
      <c r="O23" s="12" t="s">
        <v>612</v>
      </c>
      <c r="P23" s="12" t="s">
        <v>613</v>
      </c>
      <c r="Q23" s="12" t="s">
        <v>614</v>
      </c>
      <c r="S23" s="5" t="str">
        <f t="shared" si="0"/>
        <v>L 100x100x15.0+</v>
      </c>
      <c r="T23" s="5">
        <v>0.1</v>
      </c>
      <c r="U23" s="5">
        <f t="shared" si="1"/>
        <v>0.1</v>
      </c>
      <c r="V23" s="5">
        <f t="shared" si="2"/>
        <v>1.4999999999999999E-2</v>
      </c>
      <c r="W23" s="5">
        <f t="shared" si="3"/>
        <v>1.4999999999999999E-2</v>
      </c>
      <c r="X23" s="5">
        <f t="shared" si="4"/>
        <v>1.2E-2</v>
      </c>
      <c r="Y23" s="5">
        <f t="shared" si="4"/>
        <v>6.0000000000000001E-3</v>
      </c>
    </row>
    <row r="24" spans="1:25" x14ac:dyDescent="0.3">
      <c r="A24" s="11" t="s">
        <v>602</v>
      </c>
      <c r="B24" s="7" t="s">
        <v>545</v>
      </c>
      <c r="C24" s="7" t="s">
        <v>13</v>
      </c>
      <c r="D24" s="8" t="s">
        <v>615</v>
      </c>
      <c r="E24" s="8" t="s">
        <v>206</v>
      </c>
      <c r="F24" s="8" t="s">
        <v>604</v>
      </c>
      <c r="G24" s="8" t="s">
        <v>616</v>
      </c>
      <c r="H24" s="8" t="s">
        <v>617</v>
      </c>
      <c r="I24" s="8" t="s">
        <v>221</v>
      </c>
      <c r="J24" s="8" t="s">
        <v>618</v>
      </c>
      <c r="K24" s="8" t="s">
        <v>605</v>
      </c>
      <c r="L24" s="8" t="s">
        <v>619</v>
      </c>
      <c r="M24" s="8" t="s">
        <v>610</v>
      </c>
      <c r="N24" s="8" t="s">
        <v>620</v>
      </c>
      <c r="O24" s="8" t="s">
        <v>269</v>
      </c>
      <c r="P24" s="8" t="s">
        <v>621</v>
      </c>
      <c r="Q24" s="8" t="s">
        <v>622</v>
      </c>
      <c r="S24" s="5" t="str">
        <f t="shared" si="0"/>
        <v>L 100x100x12.0</v>
      </c>
      <c r="T24" s="5">
        <v>0.1</v>
      </c>
      <c r="U24" s="5">
        <f t="shared" si="1"/>
        <v>0.1</v>
      </c>
      <c r="V24" s="5">
        <f t="shared" si="2"/>
        <v>1.2E-2</v>
      </c>
      <c r="W24" s="5">
        <f t="shared" si="3"/>
        <v>1.2E-2</v>
      </c>
      <c r="X24" s="5">
        <f t="shared" si="4"/>
        <v>1.2E-2</v>
      </c>
      <c r="Y24" s="5">
        <f t="shared" si="4"/>
        <v>6.0000000000000001E-3</v>
      </c>
    </row>
    <row r="25" spans="1:25" x14ac:dyDescent="0.3">
      <c r="A25" s="11" t="s">
        <v>602</v>
      </c>
      <c r="B25" s="7" t="s">
        <v>556</v>
      </c>
      <c r="C25" s="7" t="s">
        <v>13</v>
      </c>
      <c r="D25" s="8" t="s">
        <v>623</v>
      </c>
      <c r="E25" s="8" t="s">
        <v>206</v>
      </c>
      <c r="F25" s="8" t="s">
        <v>604</v>
      </c>
      <c r="G25" s="8" t="s">
        <v>191</v>
      </c>
      <c r="H25" s="8" t="s">
        <v>624</v>
      </c>
      <c r="I25" s="8" t="s">
        <v>625</v>
      </c>
      <c r="J25" s="8" t="s">
        <v>626</v>
      </c>
      <c r="K25" s="8" t="s">
        <v>627</v>
      </c>
      <c r="L25" s="8" t="s">
        <v>628</v>
      </c>
      <c r="M25" s="8" t="s">
        <v>629</v>
      </c>
      <c r="N25" s="8" t="s">
        <v>630</v>
      </c>
      <c r="O25" s="8" t="s">
        <v>631</v>
      </c>
      <c r="P25" s="8" t="s">
        <v>632</v>
      </c>
      <c r="Q25" s="8" t="s">
        <v>633</v>
      </c>
      <c r="S25" s="5" t="str">
        <f t="shared" si="0"/>
        <v>L 100x100x10.0</v>
      </c>
      <c r="T25" s="5">
        <v>0.1</v>
      </c>
      <c r="U25" s="5">
        <f t="shared" si="1"/>
        <v>0.1</v>
      </c>
      <c r="V25" s="5">
        <f t="shared" si="2"/>
        <v>0.01</v>
      </c>
      <c r="W25" s="5">
        <f t="shared" si="3"/>
        <v>0.01</v>
      </c>
      <c r="X25" s="5">
        <f t="shared" si="4"/>
        <v>1.2E-2</v>
      </c>
      <c r="Y25" s="5">
        <f t="shared" si="4"/>
        <v>6.0000000000000001E-3</v>
      </c>
    </row>
    <row r="26" spans="1:25" x14ac:dyDescent="0.3">
      <c r="A26" s="11" t="s">
        <v>602</v>
      </c>
      <c r="B26" s="7" t="s">
        <v>596</v>
      </c>
      <c r="C26" s="7" t="s">
        <v>13</v>
      </c>
      <c r="D26" s="8" t="s">
        <v>634</v>
      </c>
      <c r="E26" s="8" t="s">
        <v>206</v>
      </c>
      <c r="F26" s="8" t="s">
        <v>604</v>
      </c>
      <c r="G26" s="8" t="s">
        <v>635</v>
      </c>
      <c r="H26" s="8" t="s">
        <v>636</v>
      </c>
      <c r="I26" s="8" t="s">
        <v>229</v>
      </c>
      <c r="J26" s="8" t="s">
        <v>483</v>
      </c>
      <c r="K26" s="8" t="s">
        <v>113</v>
      </c>
      <c r="L26" s="8" t="s">
        <v>517</v>
      </c>
      <c r="M26" s="8" t="s">
        <v>637</v>
      </c>
      <c r="N26" s="8" t="s">
        <v>638</v>
      </c>
      <c r="O26" s="8" t="s">
        <v>639</v>
      </c>
      <c r="P26" s="8" t="s">
        <v>640</v>
      </c>
      <c r="Q26" s="8" t="s">
        <v>154</v>
      </c>
      <c r="S26" s="5" t="str">
        <f t="shared" si="0"/>
        <v>L 100x100x8.0</v>
      </c>
      <c r="T26" s="5">
        <v>0.1</v>
      </c>
      <c r="U26" s="5">
        <f t="shared" si="1"/>
        <v>0.1</v>
      </c>
      <c r="V26" s="5">
        <f t="shared" si="2"/>
        <v>8.0000000000000002E-3</v>
      </c>
      <c r="W26" s="5">
        <f t="shared" si="3"/>
        <v>8.0000000000000002E-3</v>
      </c>
      <c r="X26" s="5">
        <f t="shared" si="4"/>
        <v>1.2E-2</v>
      </c>
      <c r="Y26" s="5">
        <f t="shared" si="4"/>
        <v>6.0000000000000001E-3</v>
      </c>
    </row>
    <row r="27" spans="1:25" x14ac:dyDescent="0.3">
      <c r="A27" s="11" t="s">
        <v>641</v>
      </c>
      <c r="B27" s="11" t="s">
        <v>545</v>
      </c>
      <c r="C27" s="11" t="s">
        <v>520</v>
      </c>
      <c r="D27" s="12" t="s">
        <v>642</v>
      </c>
      <c r="E27" s="12" t="s">
        <v>71</v>
      </c>
      <c r="F27" s="12" t="s">
        <v>643</v>
      </c>
      <c r="G27" s="12" t="s">
        <v>644</v>
      </c>
      <c r="H27" s="12" t="s">
        <v>645</v>
      </c>
      <c r="I27" s="12" t="s">
        <v>478</v>
      </c>
      <c r="J27" s="12" t="s">
        <v>646</v>
      </c>
      <c r="K27" s="12" t="s">
        <v>647</v>
      </c>
      <c r="L27" s="12" t="s">
        <v>579</v>
      </c>
      <c r="M27" s="12" t="s">
        <v>648</v>
      </c>
      <c r="N27" s="12" t="s">
        <v>649</v>
      </c>
      <c r="O27" s="12" t="s">
        <v>340</v>
      </c>
      <c r="P27" s="12" t="s">
        <v>650</v>
      </c>
      <c r="Q27" s="12" t="s">
        <v>339</v>
      </c>
      <c r="S27" s="5" t="str">
        <f t="shared" si="0"/>
        <v>L 90x90x12.0+</v>
      </c>
      <c r="T27" s="5">
        <v>0.09</v>
      </c>
      <c r="U27" s="5">
        <f t="shared" si="1"/>
        <v>0.09</v>
      </c>
      <c r="V27" s="5">
        <f t="shared" si="2"/>
        <v>1.2E-2</v>
      </c>
      <c r="W27" s="5">
        <f t="shared" si="3"/>
        <v>1.2E-2</v>
      </c>
      <c r="X27" s="5">
        <f t="shared" si="4"/>
        <v>1.0999999999999999E-2</v>
      </c>
      <c r="Y27" s="5">
        <f t="shared" si="4"/>
        <v>5.4999999999999997E-3</v>
      </c>
    </row>
    <row r="28" spans="1:25" x14ac:dyDescent="0.3">
      <c r="A28" s="11" t="s">
        <v>641</v>
      </c>
      <c r="B28" s="7" t="s">
        <v>556</v>
      </c>
      <c r="C28" s="7" t="s">
        <v>13</v>
      </c>
      <c r="D28" s="8" t="s">
        <v>651</v>
      </c>
      <c r="E28" s="8" t="s">
        <v>71</v>
      </c>
      <c r="F28" s="8" t="s">
        <v>643</v>
      </c>
      <c r="G28" s="8" t="s">
        <v>652</v>
      </c>
      <c r="H28" s="8" t="s">
        <v>653</v>
      </c>
      <c r="I28" s="8" t="s">
        <v>654</v>
      </c>
      <c r="J28" s="8" t="s">
        <v>655</v>
      </c>
      <c r="K28" s="8" t="s">
        <v>656</v>
      </c>
      <c r="L28" s="8" t="s">
        <v>657</v>
      </c>
      <c r="M28" s="8" t="s">
        <v>648</v>
      </c>
      <c r="N28" s="8" t="s">
        <v>658</v>
      </c>
      <c r="O28" s="8" t="s">
        <v>659</v>
      </c>
      <c r="P28" s="8" t="s">
        <v>660</v>
      </c>
      <c r="Q28" s="8" t="s">
        <v>661</v>
      </c>
      <c r="S28" s="5" t="str">
        <f t="shared" si="0"/>
        <v>L 90x90x10.0</v>
      </c>
      <c r="T28" s="5">
        <v>0.09</v>
      </c>
      <c r="U28" s="5">
        <f t="shared" si="1"/>
        <v>0.09</v>
      </c>
      <c r="V28" s="5">
        <f t="shared" si="2"/>
        <v>0.01</v>
      </c>
      <c r="W28" s="5">
        <f t="shared" si="3"/>
        <v>0.01</v>
      </c>
      <c r="X28" s="5">
        <f t="shared" si="4"/>
        <v>1.0999999999999999E-2</v>
      </c>
      <c r="Y28" s="5">
        <f t="shared" si="4"/>
        <v>5.4999999999999997E-3</v>
      </c>
    </row>
    <row r="29" spans="1:25" x14ac:dyDescent="0.3">
      <c r="A29" s="11" t="s">
        <v>641</v>
      </c>
      <c r="B29" s="7" t="s">
        <v>596</v>
      </c>
      <c r="C29" s="7" t="s">
        <v>13</v>
      </c>
      <c r="D29" s="8" t="s">
        <v>662</v>
      </c>
      <c r="E29" s="8" t="s">
        <v>71</v>
      </c>
      <c r="F29" s="8" t="s">
        <v>643</v>
      </c>
      <c r="G29" s="8" t="s">
        <v>480</v>
      </c>
      <c r="H29" s="8" t="s">
        <v>663</v>
      </c>
      <c r="I29" s="8" t="s">
        <v>664</v>
      </c>
      <c r="J29" s="8" t="s">
        <v>665</v>
      </c>
      <c r="K29" s="8" t="s">
        <v>635</v>
      </c>
      <c r="L29" s="8" t="s">
        <v>234</v>
      </c>
      <c r="M29" s="8" t="s">
        <v>666</v>
      </c>
      <c r="N29" s="8" t="s">
        <v>667</v>
      </c>
      <c r="O29" s="8" t="s">
        <v>668</v>
      </c>
      <c r="P29" s="8" t="s">
        <v>669</v>
      </c>
      <c r="Q29" s="8" t="s">
        <v>670</v>
      </c>
      <c r="S29" s="5" t="str">
        <f t="shared" si="0"/>
        <v>L 90x90x8.0</v>
      </c>
      <c r="T29" s="5">
        <v>0.09</v>
      </c>
      <c r="U29" s="5">
        <f t="shared" si="1"/>
        <v>0.09</v>
      </c>
      <c r="V29" s="5">
        <f t="shared" si="2"/>
        <v>8.0000000000000002E-3</v>
      </c>
      <c r="W29" s="5">
        <f t="shared" si="3"/>
        <v>8.0000000000000002E-3</v>
      </c>
      <c r="X29" s="5">
        <f t="shared" si="4"/>
        <v>1.0999999999999999E-2</v>
      </c>
      <c r="Y29" s="5">
        <f t="shared" si="4"/>
        <v>5.4999999999999997E-3</v>
      </c>
    </row>
    <row r="30" spans="1:25" x14ac:dyDescent="0.3">
      <c r="A30" s="11" t="s">
        <v>641</v>
      </c>
      <c r="B30" s="7" t="s">
        <v>671</v>
      </c>
      <c r="C30" s="7" t="s">
        <v>13</v>
      </c>
      <c r="D30" s="8" t="s">
        <v>672</v>
      </c>
      <c r="E30" s="8" t="s">
        <v>71</v>
      </c>
      <c r="F30" s="8" t="s">
        <v>643</v>
      </c>
      <c r="G30" s="8" t="s">
        <v>673</v>
      </c>
      <c r="H30" s="8" t="s">
        <v>674</v>
      </c>
      <c r="I30" s="8" t="s">
        <v>675</v>
      </c>
      <c r="J30" s="8" t="s">
        <v>676</v>
      </c>
      <c r="K30" s="8" t="s">
        <v>677</v>
      </c>
      <c r="L30" s="8" t="s">
        <v>678</v>
      </c>
      <c r="M30" s="8" t="s">
        <v>679</v>
      </c>
      <c r="N30" s="8" t="s">
        <v>680</v>
      </c>
      <c r="O30" s="8" t="s">
        <v>681</v>
      </c>
      <c r="P30" s="8" t="s">
        <v>619</v>
      </c>
      <c r="Q30" s="8" t="s">
        <v>634</v>
      </c>
      <c r="S30" s="5" t="str">
        <f t="shared" si="0"/>
        <v>L 90x90x7.0</v>
      </c>
      <c r="T30" s="5">
        <v>0.09</v>
      </c>
      <c r="U30" s="5">
        <f t="shared" si="1"/>
        <v>0.09</v>
      </c>
      <c r="V30" s="5">
        <f t="shared" si="2"/>
        <v>7.0000000000000001E-3</v>
      </c>
      <c r="W30" s="5">
        <f t="shared" si="3"/>
        <v>7.0000000000000001E-3</v>
      </c>
      <c r="X30" s="5">
        <f t="shared" si="4"/>
        <v>1.0999999999999999E-2</v>
      </c>
      <c r="Y30" s="5">
        <f t="shared" si="4"/>
        <v>5.4999999999999997E-3</v>
      </c>
    </row>
    <row r="31" spans="1:25" x14ac:dyDescent="0.3">
      <c r="A31" s="11" t="s">
        <v>682</v>
      </c>
      <c r="B31" s="11" t="s">
        <v>556</v>
      </c>
      <c r="C31" s="11" t="s">
        <v>13</v>
      </c>
      <c r="D31" s="12" t="s">
        <v>139</v>
      </c>
      <c r="E31" s="12" t="s">
        <v>378</v>
      </c>
      <c r="F31" s="12" t="s">
        <v>182</v>
      </c>
      <c r="G31" s="12" t="s">
        <v>573</v>
      </c>
      <c r="H31" s="12" t="s">
        <v>683</v>
      </c>
      <c r="I31" s="12" t="s">
        <v>684</v>
      </c>
      <c r="J31" s="12" t="s">
        <v>685</v>
      </c>
      <c r="K31" s="12" t="s">
        <v>686</v>
      </c>
      <c r="L31" s="12" t="s">
        <v>687</v>
      </c>
      <c r="M31" s="12" t="s">
        <v>688</v>
      </c>
      <c r="N31" s="12" t="s">
        <v>689</v>
      </c>
      <c r="O31" s="12" t="s">
        <v>690</v>
      </c>
      <c r="P31" s="12" t="s">
        <v>691</v>
      </c>
      <c r="Q31" s="12" t="s">
        <v>246</v>
      </c>
      <c r="S31" s="5" t="str">
        <f t="shared" si="0"/>
        <v>L 80x80x10.0</v>
      </c>
      <c r="T31" s="5">
        <f>0.08</f>
        <v>0.08</v>
      </c>
      <c r="U31" s="5">
        <f t="shared" si="1"/>
        <v>0.08</v>
      </c>
      <c r="V31" s="5">
        <f t="shared" si="2"/>
        <v>0.01</v>
      </c>
      <c r="W31" s="5">
        <f t="shared" si="3"/>
        <v>0.01</v>
      </c>
      <c r="X31" s="5">
        <f t="shared" si="4"/>
        <v>0.01</v>
      </c>
      <c r="Y31" s="5">
        <f t="shared" si="4"/>
        <v>5.0000000000000001E-3</v>
      </c>
    </row>
    <row r="32" spans="1:25" x14ac:dyDescent="0.3">
      <c r="A32" s="11" t="s">
        <v>682</v>
      </c>
      <c r="B32" s="7" t="s">
        <v>596</v>
      </c>
      <c r="C32" s="7" t="s">
        <v>13</v>
      </c>
      <c r="D32" s="8" t="s">
        <v>692</v>
      </c>
      <c r="E32" s="8" t="s">
        <v>378</v>
      </c>
      <c r="F32" s="8" t="s">
        <v>182</v>
      </c>
      <c r="G32" s="8" t="s">
        <v>693</v>
      </c>
      <c r="H32" s="8" t="s">
        <v>694</v>
      </c>
      <c r="I32" s="8" t="s">
        <v>387</v>
      </c>
      <c r="J32" s="8" t="s">
        <v>315</v>
      </c>
      <c r="K32" s="8" t="s">
        <v>695</v>
      </c>
      <c r="L32" s="8" t="s">
        <v>113</v>
      </c>
      <c r="M32" s="8" t="s">
        <v>696</v>
      </c>
      <c r="N32" s="8" t="s">
        <v>697</v>
      </c>
      <c r="O32" s="8" t="s">
        <v>283</v>
      </c>
      <c r="P32" s="8" t="s">
        <v>632</v>
      </c>
      <c r="Q32" s="8" t="s">
        <v>698</v>
      </c>
      <c r="S32" s="5" t="str">
        <f t="shared" si="0"/>
        <v>L 80x80x8.0</v>
      </c>
      <c r="T32" s="5">
        <f>0.08</f>
        <v>0.08</v>
      </c>
      <c r="U32" s="5">
        <f t="shared" si="1"/>
        <v>0.08</v>
      </c>
      <c r="V32" s="5">
        <f t="shared" si="2"/>
        <v>8.0000000000000002E-3</v>
      </c>
      <c r="W32" s="5">
        <f t="shared" si="3"/>
        <v>8.0000000000000002E-3</v>
      </c>
      <c r="X32" s="5">
        <f t="shared" si="4"/>
        <v>0.01</v>
      </c>
      <c r="Y32" s="5">
        <f t="shared" si="4"/>
        <v>5.0000000000000001E-3</v>
      </c>
    </row>
    <row r="33" spans="1:25" x14ac:dyDescent="0.3">
      <c r="A33" s="11" t="s">
        <v>699</v>
      </c>
      <c r="B33" s="11" t="s">
        <v>596</v>
      </c>
      <c r="C33" s="11" t="s">
        <v>13</v>
      </c>
      <c r="D33" s="12" t="s">
        <v>700</v>
      </c>
      <c r="E33" s="12" t="s">
        <v>470</v>
      </c>
      <c r="F33" s="12" t="s">
        <v>701</v>
      </c>
      <c r="G33" s="12" t="s">
        <v>702</v>
      </c>
      <c r="H33" s="12" t="s">
        <v>703</v>
      </c>
      <c r="I33" s="12" t="s">
        <v>704</v>
      </c>
      <c r="J33" s="12" t="s">
        <v>187</v>
      </c>
      <c r="K33" s="12" t="s">
        <v>705</v>
      </c>
      <c r="L33" s="12" t="s">
        <v>240</v>
      </c>
      <c r="M33" s="12" t="s">
        <v>706</v>
      </c>
      <c r="N33" s="12" t="s">
        <v>71</v>
      </c>
      <c r="O33" s="12" t="s">
        <v>707</v>
      </c>
      <c r="P33" s="12" t="s">
        <v>708</v>
      </c>
      <c r="Q33" s="12" t="s">
        <v>709</v>
      </c>
      <c r="S33" s="5" t="str">
        <f t="shared" si="0"/>
        <v>L 75x75x8.0</v>
      </c>
      <c r="T33" s="5">
        <f>0.075</f>
        <v>7.4999999999999997E-2</v>
      </c>
      <c r="U33" s="5">
        <f t="shared" si="1"/>
        <v>7.4999999999999997E-2</v>
      </c>
      <c r="V33" s="5">
        <f t="shared" si="2"/>
        <v>8.0000000000000002E-3</v>
      </c>
      <c r="W33" s="5">
        <f t="shared" si="3"/>
        <v>8.0000000000000002E-3</v>
      </c>
      <c r="X33" s="5">
        <f t="shared" si="4"/>
        <v>8.9999999999999993E-3</v>
      </c>
      <c r="Y33" s="5">
        <f t="shared" si="4"/>
        <v>4.4999999999999997E-3</v>
      </c>
    </row>
    <row r="34" spans="1:25" x14ac:dyDescent="0.3">
      <c r="A34" s="11" t="s">
        <v>699</v>
      </c>
      <c r="B34" s="7" t="s">
        <v>710</v>
      </c>
      <c r="C34" s="7" t="s">
        <v>13</v>
      </c>
      <c r="D34" s="8" t="s">
        <v>711</v>
      </c>
      <c r="E34" s="8" t="s">
        <v>470</v>
      </c>
      <c r="F34" s="8" t="s">
        <v>701</v>
      </c>
      <c r="G34" s="8" t="s">
        <v>712</v>
      </c>
      <c r="H34" s="8" t="s">
        <v>713</v>
      </c>
      <c r="I34" s="8" t="s">
        <v>714</v>
      </c>
      <c r="J34" s="8" t="s">
        <v>715</v>
      </c>
      <c r="K34" s="8" t="s">
        <v>716</v>
      </c>
      <c r="L34" s="8" t="s">
        <v>328</v>
      </c>
      <c r="M34" s="8" t="s">
        <v>717</v>
      </c>
      <c r="N34" s="8" t="s">
        <v>593</v>
      </c>
      <c r="O34" s="8" t="s">
        <v>718</v>
      </c>
      <c r="P34" s="8" t="s">
        <v>640</v>
      </c>
      <c r="Q34" s="8" t="s">
        <v>719</v>
      </c>
      <c r="S34" s="5" t="str">
        <f t="shared" si="0"/>
        <v>L 75x75x6.0</v>
      </c>
      <c r="T34" s="5">
        <f>0.075</f>
        <v>7.4999999999999997E-2</v>
      </c>
      <c r="U34" s="5">
        <f t="shared" si="1"/>
        <v>7.4999999999999997E-2</v>
      </c>
      <c r="V34" s="5">
        <f t="shared" si="2"/>
        <v>6.0000000000000001E-3</v>
      </c>
      <c r="W34" s="5">
        <f t="shared" si="3"/>
        <v>6.0000000000000001E-3</v>
      </c>
      <c r="X34" s="5">
        <f t="shared" si="4"/>
        <v>8.9999999999999993E-3</v>
      </c>
      <c r="Y34" s="5">
        <f t="shared" si="4"/>
        <v>4.4999999999999997E-3</v>
      </c>
    </row>
    <row r="35" spans="1:25" x14ac:dyDescent="0.3">
      <c r="A35" s="11" t="s">
        <v>720</v>
      </c>
      <c r="B35" s="11" t="s">
        <v>671</v>
      </c>
      <c r="C35" s="11" t="s">
        <v>13</v>
      </c>
      <c r="D35" s="12" t="s">
        <v>721</v>
      </c>
      <c r="E35" s="12" t="s">
        <v>470</v>
      </c>
      <c r="F35" s="12" t="s">
        <v>701</v>
      </c>
      <c r="G35" s="12" t="s">
        <v>722</v>
      </c>
      <c r="H35" s="12" t="s">
        <v>723</v>
      </c>
      <c r="I35" s="12" t="s">
        <v>724</v>
      </c>
      <c r="J35" s="12" t="s">
        <v>101</v>
      </c>
      <c r="K35" s="12" t="s">
        <v>725</v>
      </c>
      <c r="L35" s="12" t="s">
        <v>726</v>
      </c>
      <c r="M35" s="12" t="s">
        <v>727</v>
      </c>
      <c r="N35" s="12" t="s">
        <v>593</v>
      </c>
      <c r="O35" s="12" t="s">
        <v>728</v>
      </c>
      <c r="P35" s="12" t="s">
        <v>729</v>
      </c>
      <c r="Q35" s="12" t="s">
        <v>730</v>
      </c>
      <c r="S35" s="5" t="str">
        <f t="shared" si="0"/>
        <v>L 70x70x7.0</v>
      </c>
      <c r="T35" s="5">
        <v>7.0000000000000007E-2</v>
      </c>
      <c r="U35" s="5">
        <f t="shared" si="1"/>
        <v>7.0000000000000007E-2</v>
      </c>
      <c r="V35" s="5">
        <f t="shared" si="2"/>
        <v>7.0000000000000001E-3</v>
      </c>
      <c r="W35" s="5">
        <f t="shared" si="3"/>
        <v>7.0000000000000001E-3</v>
      </c>
      <c r="X35" s="5">
        <f t="shared" si="4"/>
        <v>8.9999999999999993E-3</v>
      </c>
      <c r="Y35" s="5">
        <f t="shared" si="4"/>
        <v>4.4999999999999997E-3</v>
      </c>
    </row>
    <row r="36" spans="1:25" x14ac:dyDescent="0.3">
      <c r="A36" s="11" t="s">
        <v>720</v>
      </c>
      <c r="B36" s="7" t="s">
        <v>710</v>
      </c>
      <c r="C36" s="7" t="s">
        <v>13</v>
      </c>
      <c r="D36" s="8" t="s">
        <v>731</v>
      </c>
      <c r="E36" s="8" t="s">
        <v>470</v>
      </c>
      <c r="F36" s="8" t="s">
        <v>701</v>
      </c>
      <c r="G36" s="8" t="s">
        <v>423</v>
      </c>
      <c r="H36" s="8" t="s">
        <v>732</v>
      </c>
      <c r="I36" s="8" t="s">
        <v>733</v>
      </c>
      <c r="J36" s="8" t="s">
        <v>352</v>
      </c>
      <c r="K36" s="8" t="s">
        <v>734</v>
      </c>
      <c r="L36" s="8" t="s">
        <v>735</v>
      </c>
      <c r="M36" s="8" t="s">
        <v>736</v>
      </c>
      <c r="N36" s="8" t="s">
        <v>348</v>
      </c>
      <c r="O36" s="8" t="s">
        <v>737</v>
      </c>
      <c r="P36" s="8" t="s">
        <v>738</v>
      </c>
      <c r="Q36" s="8" t="s">
        <v>739</v>
      </c>
      <c r="S36" s="5" t="str">
        <f t="shared" si="0"/>
        <v>L 70x70x6.0</v>
      </c>
      <c r="T36" s="5">
        <v>7.0000000000000007E-2</v>
      </c>
      <c r="U36" s="5">
        <f t="shared" si="1"/>
        <v>7.0000000000000007E-2</v>
      </c>
      <c r="V36" s="5">
        <f t="shared" si="2"/>
        <v>6.0000000000000001E-3</v>
      </c>
      <c r="W36" s="5">
        <f t="shared" si="3"/>
        <v>6.0000000000000001E-3</v>
      </c>
      <c r="X36" s="5">
        <f t="shared" si="4"/>
        <v>8.9999999999999993E-3</v>
      </c>
      <c r="Y36" s="5">
        <f t="shared" si="4"/>
        <v>4.4999999999999997E-3</v>
      </c>
    </row>
    <row r="37" spans="1:25" x14ac:dyDescent="0.3">
      <c r="A37" s="11" t="s">
        <v>740</v>
      </c>
      <c r="B37" s="11" t="s">
        <v>671</v>
      </c>
      <c r="C37" s="11" t="s">
        <v>13</v>
      </c>
      <c r="D37" s="12" t="s">
        <v>741</v>
      </c>
      <c r="E37" s="12" t="s">
        <v>470</v>
      </c>
      <c r="F37" s="12" t="s">
        <v>701</v>
      </c>
      <c r="G37" s="12" t="s">
        <v>712</v>
      </c>
      <c r="H37" s="12" t="s">
        <v>742</v>
      </c>
      <c r="I37" s="12" t="s">
        <v>743</v>
      </c>
      <c r="J37" s="12" t="s">
        <v>744</v>
      </c>
      <c r="K37" s="12" t="s">
        <v>637</v>
      </c>
      <c r="L37" s="12" t="s">
        <v>745</v>
      </c>
      <c r="M37" s="12" t="s">
        <v>746</v>
      </c>
      <c r="N37" s="12" t="s">
        <v>747</v>
      </c>
      <c r="O37" s="12" t="s">
        <v>430</v>
      </c>
      <c r="P37" s="12" t="s">
        <v>726</v>
      </c>
      <c r="Q37" s="12" t="s">
        <v>719</v>
      </c>
      <c r="S37" s="5" t="str">
        <f t="shared" si="0"/>
        <v>L 65x65x7.0</v>
      </c>
      <c r="T37" s="5">
        <v>6.5000000000000002E-2</v>
      </c>
      <c r="U37" s="5">
        <f t="shared" si="1"/>
        <v>6.5000000000000002E-2</v>
      </c>
      <c r="V37" s="5">
        <f t="shared" si="2"/>
        <v>7.0000000000000001E-3</v>
      </c>
      <c r="W37" s="5">
        <f t="shared" si="3"/>
        <v>7.0000000000000001E-3</v>
      </c>
      <c r="X37" s="5">
        <f t="shared" si="4"/>
        <v>8.9999999999999993E-3</v>
      </c>
      <c r="Y37" s="5">
        <f t="shared" si="4"/>
        <v>4.4999999999999997E-3</v>
      </c>
    </row>
    <row r="38" spans="1:25" x14ac:dyDescent="0.3">
      <c r="A38" s="11" t="s">
        <v>748</v>
      </c>
      <c r="B38" s="11" t="s">
        <v>596</v>
      </c>
      <c r="C38" s="11" t="s">
        <v>13</v>
      </c>
      <c r="D38" s="12" t="s">
        <v>749</v>
      </c>
      <c r="E38" s="12" t="s">
        <v>523</v>
      </c>
      <c r="F38" s="12" t="s">
        <v>429</v>
      </c>
      <c r="G38" s="12" t="s">
        <v>679</v>
      </c>
      <c r="H38" s="12" t="s">
        <v>750</v>
      </c>
      <c r="I38" s="12" t="s">
        <v>751</v>
      </c>
      <c r="J38" s="12" t="s">
        <v>634</v>
      </c>
      <c r="K38" s="12" t="s">
        <v>752</v>
      </c>
      <c r="L38" s="12" t="s">
        <v>693</v>
      </c>
      <c r="M38" s="12" t="s">
        <v>753</v>
      </c>
      <c r="N38" s="12" t="s">
        <v>754</v>
      </c>
      <c r="O38" s="12" t="s">
        <v>755</v>
      </c>
      <c r="P38" s="12" t="s">
        <v>702</v>
      </c>
      <c r="Q38" s="12" t="s">
        <v>756</v>
      </c>
      <c r="S38" s="5" t="str">
        <f t="shared" si="0"/>
        <v>L 60x60x8.0</v>
      </c>
      <c r="T38" s="5">
        <v>0.06</v>
      </c>
      <c r="U38" s="5">
        <f t="shared" si="1"/>
        <v>0.06</v>
      </c>
      <c r="V38" s="5">
        <f t="shared" si="2"/>
        <v>8.0000000000000002E-3</v>
      </c>
      <c r="W38" s="5">
        <f t="shared" si="3"/>
        <v>8.0000000000000002E-3</v>
      </c>
      <c r="X38" s="5">
        <f t="shared" si="4"/>
        <v>8.0000000000000002E-3</v>
      </c>
      <c r="Y38" s="5">
        <f t="shared" si="4"/>
        <v>4.0000000000000001E-3</v>
      </c>
    </row>
    <row r="39" spans="1:25" x14ac:dyDescent="0.3">
      <c r="A39" s="11" t="s">
        <v>748</v>
      </c>
      <c r="B39" s="7" t="s">
        <v>710</v>
      </c>
      <c r="C39" s="7" t="s">
        <v>13</v>
      </c>
      <c r="D39" s="8" t="s">
        <v>757</v>
      </c>
      <c r="E39" s="8" t="s">
        <v>523</v>
      </c>
      <c r="F39" s="8" t="s">
        <v>429</v>
      </c>
      <c r="G39" s="8" t="s">
        <v>728</v>
      </c>
      <c r="H39" s="8" t="s">
        <v>394</v>
      </c>
      <c r="I39" s="8" t="s">
        <v>758</v>
      </c>
      <c r="J39" s="8" t="s">
        <v>759</v>
      </c>
      <c r="K39" s="8" t="s">
        <v>760</v>
      </c>
      <c r="L39" s="8" t="s">
        <v>716</v>
      </c>
      <c r="M39" s="8" t="s">
        <v>718</v>
      </c>
      <c r="N39" s="8" t="s">
        <v>761</v>
      </c>
      <c r="O39" s="8" t="s">
        <v>762</v>
      </c>
      <c r="P39" s="8" t="s">
        <v>616</v>
      </c>
      <c r="Q39" s="8" t="s">
        <v>763</v>
      </c>
      <c r="S39" s="5" t="str">
        <f t="shared" si="0"/>
        <v>L 60x60x6.0</v>
      </c>
      <c r="T39" s="5">
        <v>0.06</v>
      </c>
      <c r="U39" s="5">
        <f t="shared" si="1"/>
        <v>0.06</v>
      </c>
      <c r="V39" s="5">
        <f t="shared" si="2"/>
        <v>6.0000000000000001E-3</v>
      </c>
      <c r="W39" s="5">
        <f t="shared" si="3"/>
        <v>6.0000000000000001E-3</v>
      </c>
      <c r="X39" s="5">
        <f t="shared" si="4"/>
        <v>8.0000000000000002E-3</v>
      </c>
      <c r="Y39" s="5">
        <f t="shared" si="4"/>
        <v>4.0000000000000001E-3</v>
      </c>
    </row>
    <row r="40" spans="1:25" x14ac:dyDescent="0.3">
      <c r="A40" s="11" t="s">
        <v>748</v>
      </c>
      <c r="B40" s="7" t="s">
        <v>764</v>
      </c>
      <c r="C40" s="7" t="s">
        <v>13</v>
      </c>
      <c r="D40" s="8" t="s">
        <v>540</v>
      </c>
      <c r="E40" s="8" t="s">
        <v>523</v>
      </c>
      <c r="F40" s="8" t="s">
        <v>429</v>
      </c>
      <c r="G40" s="8" t="s">
        <v>765</v>
      </c>
      <c r="H40" s="8" t="s">
        <v>766</v>
      </c>
      <c r="I40" s="8" t="s">
        <v>767</v>
      </c>
      <c r="J40" s="8" t="s">
        <v>768</v>
      </c>
      <c r="K40" s="8" t="s">
        <v>760</v>
      </c>
      <c r="L40" s="8" t="s">
        <v>218</v>
      </c>
      <c r="M40" s="8" t="s">
        <v>718</v>
      </c>
      <c r="N40" s="8" t="s">
        <v>157</v>
      </c>
      <c r="O40" s="8" t="s">
        <v>769</v>
      </c>
      <c r="P40" s="8" t="s">
        <v>105</v>
      </c>
      <c r="Q40" s="8" t="s">
        <v>563</v>
      </c>
      <c r="S40" s="5" t="str">
        <f t="shared" si="0"/>
        <v>L 60x60x5.0</v>
      </c>
      <c r="T40" s="5">
        <v>0.06</v>
      </c>
      <c r="U40" s="5">
        <f t="shared" si="1"/>
        <v>0.06</v>
      </c>
      <c r="V40" s="5">
        <f t="shared" si="2"/>
        <v>5.0000000000000001E-3</v>
      </c>
      <c r="W40" s="5">
        <f t="shared" si="3"/>
        <v>5.0000000000000001E-3</v>
      </c>
      <c r="X40" s="5">
        <f t="shared" si="4"/>
        <v>8.0000000000000002E-3</v>
      </c>
      <c r="Y40" s="5">
        <f t="shared" si="4"/>
        <v>4.0000000000000001E-3</v>
      </c>
    </row>
    <row r="41" spans="1:25" x14ac:dyDescent="0.3">
      <c r="A41" s="11" t="s">
        <v>770</v>
      </c>
      <c r="B41" s="11" t="s">
        <v>710</v>
      </c>
      <c r="C41" s="11" t="s">
        <v>13</v>
      </c>
      <c r="D41" s="12" t="s">
        <v>771</v>
      </c>
      <c r="E41" s="12" t="s">
        <v>772</v>
      </c>
      <c r="F41" s="12" t="s">
        <v>773</v>
      </c>
      <c r="G41" s="12" t="s">
        <v>774</v>
      </c>
      <c r="H41" s="12" t="s">
        <v>334</v>
      </c>
      <c r="I41" s="12" t="s">
        <v>339</v>
      </c>
      <c r="J41" s="12" t="s">
        <v>775</v>
      </c>
      <c r="K41" s="12" t="s">
        <v>776</v>
      </c>
      <c r="L41" s="12" t="s">
        <v>777</v>
      </c>
      <c r="M41" s="12" t="s">
        <v>778</v>
      </c>
      <c r="N41" s="12" t="s">
        <v>594</v>
      </c>
      <c r="O41" s="12" t="s">
        <v>779</v>
      </c>
      <c r="P41" s="12" t="s">
        <v>349</v>
      </c>
      <c r="Q41" s="12" t="s">
        <v>780</v>
      </c>
      <c r="S41" s="5" t="str">
        <f t="shared" si="0"/>
        <v>L 50x50x6.0</v>
      </c>
      <c r="T41" s="5">
        <v>0.05</v>
      </c>
      <c r="U41" s="5">
        <f t="shared" si="1"/>
        <v>0.05</v>
      </c>
      <c r="V41" s="5">
        <f t="shared" si="2"/>
        <v>6.0000000000000001E-3</v>
      </c>
      <c r="W41" s="5">
        <f t="shared" si="3"/>
        <v>6.0000000000000001E-3</v>
      </c>
      <c r="X41" s="5">
        <f t="shared" si="4"/>
        <v>7.0000000000000001E-3</v>
      </c>
      <c r="Y41" s="5">
        <f t="shared" si="4"/>
        <v>3.5000000000000001E-3</v>
      </c>
    </row>
    <row r="42" spans="1:25" x14ac:dyDescent="0.3">
      <c r="A42" s="11" t="s">
        <v>770</v>
      </c>
      <c r="B42" s="7" t="s">
        <v>764</v>
      </c>
      <c r="C42" s="7" t="s">
        <v>13</v>
      </c>
      <c r="D42" s="8" t="s">
        <v>555</v>
      </c>
      <c r="E42" s="8" t="s">
        <v>772</v>
      </c>
      <c r="F42" s="8" t="s">
        <v>773</v>
      </c>
      <c r="G42" s="8" t="s">
        <v>781</v>
      </c>
      <c r="H42" s="8" t="s">
        <v>71</v>
      </c>
      <c r="I42" s="8" t="s">
        <v>782</v>
      </c>
      <c r="J42" s="8" t="s">
        <v>528</v>
      </c>
      <c r="K42" s="8" t="s">
        <v>783</v>
      </c>
      <c r="L42" s="8" t="s">
        <v>784</v>
      </c>
      <c r="M42" s="8" t="s">
        <v>785</v>
      </c>
      <c r="N42" s="8" t="s">
        <v>493</v>
      </c>
      <c r="O42" s="8" t="s">
        <v>786</v>
      </c>
      <c r="P42" s="8" t="s">
        <v>283</v>
      </c>
      <c r="Q42" s="8" t="s">
        <v>787</v>
      </c>
      <c r="S42" s="5" t="str">
        <f t="shared" si="0"/>
        <v>L 50x50x5.0</v>
      </c>
      <c r="T42" s="5">
        <v>0.05</v>
      </c>
      <c r="U42" s="5">
        <f t="shared" si="1"/>
        <v>0.05</v>
      </c>
      <c r="V42" s="5">
        <f t="shared" si="2"/>
        <v>5.0000000000000001E-3</v>
      </c>
      <c r="W42" s="5">
        <f t="shared" si="3"/>
        <v>5.0000000000000001E-3</v>
      </c>
      <c r="X42" s="5">
        <f t="shared" si="4"/>
        <v>7.0000000000000001E-3</v>
      </c>
      <c r="Y42" s="5">
        <f t="shared" si="4"/>
        <v>3.5000000000000001E-3</v>
      </c>
    </row>
    <row r="43" spans="1:25" x14ac:dyDescent="0.3">
      <c r="A43" s="11" t="s">
        <v>770</v>
      </c>
      <c r="B43" s="7" t="s">
        <v>788</v>
      </c>
      <c r="C43" s="7" t="s">
        <v>13</v>
      </c>
      <c r="D43" s="8" t="s">
        <v>113</v>
      </c>
      <c r="E43" s="8" t="s">
        <v>772</v>
      </c>
      <c r="F43" s="8" t="s">
        <v>773</v>
      </c>
      <c r="G43" s="8" t="s">
        <v>727</v>
      </c>
      <c r="H43" s="8" t="s">
        <v>789</v>
      </c>
      <c r="I43" s="8" t="s">
        <v>584</v>
      </c>
      <c r="J43" s="8" t="s">
        <v>790</v>
      </c>
      <c r="K43" s="8" t="s">
        <v>791</v>
      </c>
      <c r="L43" s="8" t="s">
        <v>792</v>
      </c>
      <c r="M43" s="8" t="s">
        <v>793</v>
      </c>
      <c r="N43" s="8" t="s">
        <v>794</v>
      </c>
      <c r="O43" s="8" t="s">
        <v>795</v>
      </c>
      <c r="P43" s="8" t="s">
        <v>796</v>
      </c>
      <c r="Q43" s="8" t="s">
        <v>76</v>
      </c>
      <c r="S43" s="5" t="str">
        <f t="shared" si="0"/>
        <v>L 50x50x4.0</v>
      </c>
      <c r="T43" s="5">
        <v>0.05</v>
      </c>
      <c r="U43" s="5">
        <f t="shared" si="1"/>
        <v>0.05</v>
      </c>
      <c r="V43" s="5">
        <f t="shared" si="2"/>
        <v>4.0000000000000001E-3</v>
      </c>
      <c r="W43" s="5">
        <f t="shared" si="3"/>
        <v>4.0000000000000001E-3</v>
      </c>
      <c r="X43" s="5">
        <f t="shared" si="4"/>
        <v>7.0000000000000001E-3</v>
      </c>
      <c r="Y43" s="5">
        <f t="shared" si="4"/>
        <v>3.5000000000000001E-3</v>
      </c>
    </row>
    <row r="44" spans="1:25" x14ac:dyDescent="0.3">
      <c r="A44" s="11" t="s">
        <v>797</v>
      </c>
      <c r="B44" s="11" t="s">
        <v>764</v>
      </c>
      <c r="C44" s="11" t="s">
        <v>13</v>
      </c>
      <c r="D44" s="12" t="s">
        <v>113</v>
      </c>
      <c r="E44" s="12" t="s">
        <v>772</v>
      </c>
      <c r="F44" s="12" t="s">
        <v>773</v>
      </c>
      <c r="G44" s="12" t="s">
        <v>798</v>
      </c>
      <c r="H44" s="12" t="s">
        <v>799</v>
      </c>
      <c r="I44" s="12" t="s">
        <v>709</v>
      </c>
      <c r="J44" s="12" t="s">
        <v>632</v>
      </c>
      <c r="K44" s="12" t="s">
        <v>800</v>
      </c>
      <c r="L44" s="12" t="s">
        <v>801</v>
      </c>
      <c r="M44" s="12" t="s">
        <v>802</v>
      </c>
      <c r="N44" s="12" t="s">
        <v>803</v>
      </c>
      <c r="O44" s="12" t="s">
        <v>804</v>
      </c>
      <c r="P44" s="12" t="s">
        <v>805</v>
      </c>
      <c r="Q44" s="12" t="s">
        <v>477</v>
      </c>
      <c r="S44" s="5" t="str">
        <f t="shared" si="0"/>
        <v>L 45x45x5.0</v>
      </c>
      <c r="T44" s="5">
        <v>4.4999999999999998E-2</v>
      </c>
      <c r="U44" s="5">
        <f t="shared" si="1"/>
        <v>4.4999999999999998E-2</v>
      </c>
      <c r="V44" s="5">
        <f t="shared" si="2"/>
        <v>5.0000000000000001E-3</v>
      </c>
      <c r="W44" s="5">
        <f t="shared" si="3"/>
        <v>5.0000000000000001E-3</v>
      </c>
      <c r="X44" s="5">
        <f t="shared" si="4"/>
        <v>7.0000000000000001E-3</v>
      </c>
      <c r="Y44" s="5">
        <f t="shared" si="4"/>
        <v>3.5000000000000001E-3</v>
      </c>
    </row>
    <row r="45" spans="1:25" x14ac:dyDescent="0.3">
      <c r="A45" s="11" t="s">
        <v>806</v>
      </c>
      <c r="B45" s="11" t="s">
        <v>764</v>
      </c>
      <c r="C45" s="11" t="s">
        <v>13</v>
      </c>
      <c r="D45" s="12" t="s">
        <v>86</v>
      </c>
      <c r="E45" s="12" t="s">
        <v>604</v>
      </c>
      <c r="F45" s="12" t="s">
        <v>807</v>
      </c>
      <c r="G45" s="12" t="s">
        <v>753</v>
      </c>
      <c r="H45" s="12" t="s">
        <v>342</v>
      </c>
      <c r="I45" s="12" t="s">
        <v>808</v>
      </c>
      <c r="J45" s="12" t="s">
        <v>693</v>
      </c>
      <c r="K45" s="12" t="s">
        <v>809</v>
      </c>
      <c r="L45" s="12" t="s">
        <v>783</v>
      </c>
      <c r="M45" s="12" t="s">
        <v>810</v>
      </c>
      <c r="N45" s="12" t="s">
        <v>792</v>
      </c>
      <c r="O45" s="12" t="s">
        <v>811</v>
      </c>
      <c r="P45" s="12" t="s">
        <v>693</v>
      </c>
      <c r="Q45" s="12" t="s">
        <v>812</v>
      </c>
      <c r="S45" s="5" t="str">
        <f t="shared" si="0"/>
        <v>L 40x40x5.0</v>
      </c>
      <c r="T45" s="5">
        <v>0.04</v>
      </c>
      <c r="U45" s="5">
        <f t="shared" si="1"/>
        <v>0.04</v>
      </c>
      <c r="V45" s="5">
        <f t="shared" si="2"/>
        <v>5.0000000000000001E-3</v>
      </c>
      <c r="W45" s="5">
        <f t="shared" si="3"/>
        <v>5.0000000000000001E-3</v>
      </c>
      <c r="X45" s="5">
        <f t="shared" si="4"/>
        <v>6.0000000000000001E-3</v>
      </c>
      <c r="Y45" s="5">
        <f t="shared" si="4"/>
        <v>3.0000000000000001E-3</v>
      </c>
    </row>
    <row r="46" spans="1:25" x14ac:dyDescent="0.3">
      <c r="A46" s="11" t="s">
        <v>806</v>
      </c>
      <c r="B46" s="7" t="s">
        <v>788</v>
      </c>
      <c r="C46" s="7" t="s">
        <v>13</v>
      </c>
      <c r="D46" s="8" t="s">
        <v>813</v>
      </c>
      <c r="E46" s="8" t="s">
        <v>604</v>
      </c>
      <c r="F46" s="8" t="s">
        <v>807</v>
      </c>
      <c r="G46" s="8" t="s">
        <v>814</v>
      </c>
      <c r="H46" s="8" t="s">
        <v>771</v>
      </c>
      <c r="I46" s="8" t="s">
        <v>749</v>
      </c>
      <c r="J46" s="8" t="s">
        <v>815</v>
      </c>
      <c r="K46" s="8" t="s">
        <v>816</v>
      </c>
      <c r="L46" s="8" t="s">
        <v>791</v>
      </c>
      <c r="M46" s="8" t="s">
        <v>817</v>
      </c>
      <c r="N46" s="8" t="s">
        <v>688</v>
      </c>
      <c r="O46" s="8" t="s">
        <v>818</v>
      </c>
      <c r="P46" s="8" t="s">
        <v>819</v>
      </c>
      <c r="Q46" s="8" t="s">
        <v>820</v>
      </c>
      <c r="S46" s="5" t="str">
        <f t="shared" si="0"/>
        <v>L 40x40x4.0</v>
      </c>
      <c r="T46" s="5">
        <v>0.04</v>
      </c>
      <c r="U46" s="5">
        <f t="shared" si="1"/>
        <v>0.04</v>
      </c>
      <c r="V46" s="5">
        <f t="shared" si="2"/>
        <v>4.0000000000000001E-3</v>
      </c>
      <c r="W46" s="5">
        <f t="shared" si="3"/>
        <v>4.0000000000000001E-3</v>
      </c>
      <c r="X46" s="5">
        <f t="shared" si="4"/>
        <v>6.0000000000000001E-3</v>
      </c>
      <c r="Y46" s="5">
        <f t="shared" si="4"/>
        <v>3.0000000000000001E-3</v>
      </c>
    </row>
    <row r="47" spans="1:25" x14ac:dyDescent="0.3">
      <c r="A47" s="11" t="s">
        <v>821</v>
      </c>
      <c r="B47" s="11" t="s">
        <v>788</v>
      </c>
      <c r="C47" s="11" t="s">
        <v>13</v>
      </c>
      <c r="D47" s="12" t="s">
        <v>755</v>
      </c>
      <c r="E47" s="12" t="s">
        <v>182</v>
      </c>
      <c r="F47" s="12" t="s">
        <v>480</v>
      </c>
      <c r="G47" s="12" t="s">
        <v>822</v>
      </c>
      <c r="H47" s="12" t="s">
        <v>552</v>
      </c>
      <c r="I47" s="12" t="s">
        <v>823</v>
      </c>
      <c r="J47" s="12" t="s">
        <v>81</v>
      </c>
      <c r="K47" s="12" t="s">
        <v>824</v>
      </c>
      <c r="L47" s="12" t="s">
        <v>825</v>
      </c>
      <c r="M47" s="12" t="s">
        <v>301</v>
      </c>
      <c r="N47" s="12" t="s">
        <v>826</v>
      </c>
      <c r="O47" s="12" t="s">
        <v>827</v>
      </c>
      <c r="P47" s="12" t="s">
        <v>480</v>
      </c>
      <c r="Q47" s="12" t="s">
        <v>726</v>
      </c>
      <c r="S47" s="5" t="str">
        <f t="shared" si="0"/>
        <v>L 35x35x4.0</v>
      </c>
      <c r="T47" s="5">
        <v>3.5000000000000003E-2</v>
      </c>
      <c r="U47" s="5">
        <f t="shared" si="1"/>
        <v>3.5000000000000003E-2</v>
      </c>
      <c r="V47" s="5">
        <f t="shared" si="2"/>
        <v>4.0000000000000001E-3</v>
      </c>
      <c r="W47" s="5">
        <f t="shared" si="3"/>
        <v>4.0000000000000001E-3</v>
      </c>
      <c r="X47" s="5">
        <f t="shared" si="4"/>
        <v>5.0000000000000001E-3</v>
      </c>
      <c r="Y47" s="5">
        <f t="shared" si="4"/>
        <v>2.5000000000000001E-3</v>
      </c>
    </row>
    <row r="48" spans="1:25" x14ac:dyDescent="0.3">
      <c r="A48" s="11" t="s">
        <v>828</v>
      </c>
      <c r="B48" s="11" t="s">
        <v>788</v>
      </c>
      <c r="C48" s="11" t="s">
        <v>13</v>
      </c>
      <c r="D48" s="12" t="s">
        <v>829</v>
      </c>
      <c r="E48" s="12" t="s">
        <v>182</v>
      </c>
      <c r="F48" s="12" t="s">
        <v>480</v>
      </c>
      <c r="G48" s="12" t="s">
        <v>830</v>
      </c>
      <c r="H48" s="12" t="s">
        <v>752</v>
      </c>
      <c r="I48" s="12" t="s">
        <v>343</v>
      </c>
      <c r="J48" s="12" t="s">
        <v>831</v>
      </c>
      <c r="K48" s="12" t="s">
        <v>832</v>
      </c>
      <c r="L48" s="12" t="s">
        <v>814</v>
      </c>
      <c r="M48" s="12" t="s">
        <v>833</v>
      </c>
      <c r="N48" s="12" t="s">
        <v>834</v>
      </c>
      <c r="O48" s="12" t="s">
        <v>835</v>
      </c>
      <c r="P48" s="12" t="s">
        <v>836</v>
      </c>
      <c r="Q48" s="12" t="s">
        <v>705</v>
      </c>
      <c r="S48" s="5" t="str">
        <f t="shared" si="0"/>
        <v>L 30x30x4.0</v>
      </c>
      <c r="T48" s="5">
        <v>0.03</v>
      </c>
      <c r="U48" s="5">
        <f t="shared" si="1"/>
        <v>0.03</v>
      </c>
      <c r="V48" s="5">
        <f t="shared" si="2"/>
        <v>4.0000000000000001E-3</v>
      </c>
      <c r="W48" s="5">
        <f t="shared" si="3"/>
        <v>4.0000000000000001E-3</v>
      </c>
      <c r="X48" s="5">
        <f t="shared" si="4"/>
        <v>5.0000000000000001E-3</v>
      </c>
      <c r="Y48" s="5">
        <f t="shared" si="4"/>
        <v>2.5000000000000001E-3</v>
      </c>
    </row>
    <row r="49" spans="1:25" x14ac:dyDescent="0.3">
      <c r="A49" s="11" t="s">
        <v>828</v>
      </c>
      <c r="B49" s="7" t="s">
        <v>837</v>
      </c>
      <c r="C49" s="7" t="s">
        <v>13</v>
      </c>
      <c r="D49" s="8" t="s">
        <v>727</v>
      </c>
      <c r="E49" s="8" t="s">
        <v>182</v>
      </c>
      <c r="F49" s="8" t="s">
        <v>480</v>
      </c>
      <c r="G49" s="8" t="s">
        <v>838</v>
      </c>
      <c r="H49" s="8" t="s">
        <v>781</v>
      </c>
      <c r="I49" s="8" t="s">
        <v>839</v>
      </c>
      <c r="J49" s="8" t="s">
        <v>840</v>
      </c>
      <c r="K49" s="8" t="s">
        <v>841</v>
      </c>
      <c r="L49" s="8" t="s">
        <v>108</v>
      </c>
      <c r="M49" s="8" t="s">
        <v>842</v>
      </c>
      <c r="N49" s="8" t="s">
        <v>843</v>
      </c>
      <c r="O49" s="8" t="s">
        <v>844</v>
      </c>
      <c r="P49" s="8" t="s">
        <v>677</v>
      </c>
      <c r="Q49" s="8" t="s">
        <v>845</v>
      </c>
      <c r="S49" s="5" t="str">
        <f t="shared" si="0"/>
        <v>L 30x30x3.0</v>
      </c>
      <c r="T49" s="5">
        <v>0.03</v>
      </c>
      <c r="U49" s="5">
        <f t="shared" si="1"/>
        <v>0.03</v>
      </c>
      <c r="V49" s="5">
        <f t="shared" si="2"/>
        <v>3.0000000000000001E-3</v>
      </c>
      <c r="W49" s="5">
        <f t="shared" si="3"/>
        <v>3.0000000000000001E-3</v>
      </c>
      <c r="X49" s="5">
        <f t="shared" si="4"/>
        <v>5.0000000000000001E-3</v>
      </c>
      <c r="Y49" s="5">
        <f t="shared" si="4"/>
        <v>2.5000000000000001E-3</v>
      </c>
    </row>
    <row r="50" spans="1:25" x14ac:dyDescent="0.3">
      <c r="A50" s="11" t="s">
        <v>846</v>
      </c>
      <c r="B50" s="11" t="s">
        <v>788</v>
      </c>
      <c r="C50" s="11" t="s">
        <v>13</v>
      </c>
      <c r="D50" s="12" t="s">
        <v>774</v>
      </c>
      <c r="E50" s="12" t="s">
        <v>773</v>
      </c>
      <c r="F50" s="12" t="s">
        <v>648</v>
      </c>
      <c r="G50" s="12" t="s">
        <v>847</v>
      </c>
      <c r="H50" s="12" t="s">
        <v>848</v>
      </c>
      <c r="I50" s="12" t="s">
        <v>849</v>
      </c>
      <c r="J50" s="12" t="s">
        <v>850</v>
      </c>
      <c r="K50" s="12" t="s">
        <v>851</v>
      </c>
      <c r="L50" s="12" t="s">
        <v>852</v>
      </c>
      <c r="M50" s="12" t="s">
        <v>853</v>
      </c>
      <c r="N50" s="12" t="s">
        <v>854</v>
      </c>
      <c r="O50" s="12" t="s">
        <v>855</v>
      </c>
      <c r="P50" s="12" t="s">
        <v>648</v>
      </c>
      <c r="Q50" s="12" t="s">
        <v>856</v>
      </c>
      <c r="S50" s="5" t="str">
        <f t="shared" si="0"/>
        <v>L 25x25x4.0</v>
      </c>
      <c r="T50" s="5">
        <v>2.5000000000000001E-2</v>
      </c>
      <c r="U50" s="5">
        <f t="shared" si="1"/>
        <v>2.5000000000000001E-2</v>
      </c>
      <c r="V50" s="5">
        <f t="shared" si="2"/>
        <v>4.0000000000000001E-3</v>
      </c>
      <c r="W50" s="5">
        <f t="shared" si="3"/>
        <v>4.0000000000000001E-3</v>
      </c>
      <c r="X50" s="5">
        <f t="shared" si="4"/>
        <v>3.5000000000000001E-3</v>
      </c>
      <c r="Y50" s="5">
        <f t="shared" si="4"/>
        <v>1.75E-3</v>
      </c>
    </row>
    <row r="51" spans="1:25" x14ac:dyDescent="0.3">
      <c r="A51" s="11" t="s">
        <v>846</v>
      </c>
      <c r="B51" s="7" t="s">
        <v>837</v>
      </c>
      <c r="C51" s="7" t="s">
        <v>13</v>
      </c>
      <c r="D51" s="8" t="s">
        <v>814</v>
      </c>
      <c r="E51" s="8" t="s">
        <v>773</v>
      </c>
      <c r="F51" s="8" t="s">
        <v>648</v>
      </c>
      <c r="G51" s="8" t="s">
        <v>857</v>
      </c>
      <c r="H51" s="8" t="s">
        <v>858</v>
      </c>
      <c r="I51" s="8" t="s">
        <v>859</v>
      </c>
      <c r="J51" s="8" t="s">
        <v>860</v>
      </c>
      <c r="K51" s="8" t="s">
        <v>861</v>
      </c>
      <c r="L51" s="8" t="s">
        <v>266</v>
      </c>
      <c r="M51" s="8" t="s">
        <v>862</v>
      </c>
      <c r="N51" s="8" t="s">
        <v>863</v>
      </c>
      <c r="O51" s="8" t="s">
        <v>864</v>
      </c>
      <c r="P51" s="8" t="s">
        <v>349</v>
      </c>
      <c r="Q51" s="8" t="s">
        <v>865</v>
      </c>
      <c r="S51" s="5" t="str">
        <f t="shared" si="0"/>
        <v>L 25x25x3.0</v>
      </c>
      <c r="T51" s="5">
        <v>2.5000000000000001E-2</v>
      </c>
      <c r="U51" s="5">
        <f t="shared" si="1"/>
        <v>2.5000000000000001E-2</v>
      </c>
      <c r="V51" s="5">
        <f t="shared" si="2"/>
        <v>3.0000000000000001E-3</v>
      </c>
      <c r="W51" s="5">
        <f t="shared" si="3"/>
        <v>3.0000000000000001E-3</v>
      </c>
      <c r="X51" s="5">
        <f t="shared" si="4"/>
        <v>3.5000000000000001E-3</v>
      </c>
      <c r="Y51" s="5">
        <f t="shared" si="4"/>
        <v>1.75E-3</v>
      </c>
    </row>
    <row r="52" spans="1:25" ht="15" thickBot="1" x14ac:dyDescent="0.35">
      <c r="A52" s="11" t="s">
        <v>866</v>
      </c>
      <c r="B52" s="11" t="s">
        <v>837</v>
      </c>
      <c r="C52" s="11" t="s">
        <v>13</v>
      </c>
      <c r="D52" s="12" t="s">
        <v>867</v>
      </c>
      <c r="E52" s="12" t="s">
        <v>773</v>
      </c>
      <c r="F52" s="12" t="s">
        <v>648</v>
      </c>
      <c r="G52" s="12" t="s">
        <v>868</v>
      </c>
      <c r="H52" s="12" t="s">
        <v>869</v>
      </c>
      <c r="I52" s="12" t="s">
        <v>870</v>
      </c>
      <c r="J52" s="12" t="s">
        <v>871</v>
      </c>
      <c r="K52" s="12" t="s">
        <v>872</v>
      </c>
      <c r="L52" s="12" t="s">
        <v>873</v>
      </c>
      <c r="M52" s="12" t="s">
        <v>874</v>
      </c>
      <c r="N52" s="12" t="s">
        <v>875</v>
      </c>
      <c r="O52" s="12" t="s">
        <v>876</v>
      </c>
      <c r="P52" s="12" t="s">
        <v>877</v>
      </c>
      <c r="Q52" s="12" t="s">
        <v>814</v>
      </c>
      <c r="S52" s="5" t="str">
        <f t="shared" si="0"/>
        <v>L 20x20x3.0</v>
      </c>
      <c r="T52" s="5">
        <v>0.02</v>
      </c>
      <c r="U52" s="5">
        <f t="shared" si="1"/>
        <v>0.02</v>
      </c>
      <c r="V52" s="5">
        <f t="shared" si="2"/>
        <v>3.0000000000000001E-3</v>
      </c>
      <c r="W52" s="5">
        <f t="shared" si="3"/>
        <v>3.0000000000000001E-3</v>
      </c>
      <c r="X52" s="5">
        <f t="shared" si="4"/>
        <v>3.5000000000000001E-3</v>
      </c>
      <c r="Y52" s="5">
        <f t="shared" si="4"/>
        <v>1.75E-3</v>
      </c>
    </row>
    <row r="53" spans="1:25" ht="15" thickTop="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5" ht="30" customHeight="1" x14ac:dyDescent="0.3">
      <c r="A54" s="17" t="s">
        <v>878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spans="1:25" ht="30" customHeight="1" x14ac:dyDescent="0.3">
      <c r="A55" s="17" t="s">
        <v>879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spans="1:2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2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25" ht="39.9" customHeight="1" x14ac:dyDescent="0.3">
      <c r="A58" s="19" t="s">
        <v>880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25" ht="39.9" customHeight="1" x14ac:dyDescent="0.3">
      <c r="A59" s="19" t="s">
        <v>439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</sheetData>
  <mergeCells count="9">
    <mergeCell ref="A55:Q55"/>
    <mergeCell ref="A58:Q58"/>
    <mergeCell ref="A59:Q59"/>
    <mergeCell ref="A6:C6"/>
    <mergeCell ref="D6:Q6"/>
    <mergeCell ref="E7:F7"/>
    <mergeCell ref="H7:J7"/>
    <mergeCell ref="K7:M7"/>
    <mergeCell ref="A54:Q5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7"/>
  <sheetViews>
    <sheetView topLeftCell="U14" workbookViewId="0">
      <selection activeCell="Y36" sqref="Y36"/>
    </sheetView>
  </sheetViews>
  <sheetFormatPr defaultColWidth="20" defaultRowHeight="14.4" x14ac:dyDescent="0.3"/>
  <cols>
    <col min="1" max="16384" width="20" style="5"/>
  </cols>
  <sheetData>
    <row r="1" spans="1:32" x14ac:dyDescent="0.3">
      <c r="A1" s="3" t="s">
        <v>440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32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2" ht="18" x14ac:dyDescent="0.3">
      <c r="A3" s="6" t="s">
        <v>881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32" ht="18" x14ac:dyDescent="0.3">
      <c r="A4" s="6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32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32" x14ac:dyDescent="0.3">
      <c r="A6" s="21" t="s">
        <v>10</v>
      </c>
      <c r="B6" s="22"/>
      <c r="C6" s="22"/>
      <c r="D6" s="23" t="s">
        <v>442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32" x14ac:dyDescent="0.3">
      <c r="A7" s="7" t="s">
        <v>443</v>
      </c>
      <c r="B7" s="7" t="s">
        <v>17</v>
      </c>
      <c r="C7" s="7" t="s">
        <v>13</v>
      </c>
      <c r="D7" s="8" t="s">
        <v>14</v>
      </c>
      <c r="E7" s="15" t="s">
        <v>444</v>
      </c>
      <c r="F7" s="16"/>
      <c r="G7" s="15" t="s">
        <v>882</v>
      </c>
      <c r="H7" s="16"/>
      <c r="I7" s="15" t="s">
        <v>24</v>
      </c>
      <c r="J7" s="16"/>
      <c r="K7" s="16"/>
      <c r="L7" s="16"/>
      <c r="M7" s="15" t="s">
        <v>25</v>
      </c>
      <c r="N7" s="16"/>
      <c r="O7" s="16"/>
      <c r="P7" s="16"/>
      <c r="Q7" s="15" t="s">
        <v>26</v>
      </c>
      <c r="R7" s="16"/>
      <c r="S7" s="8" t="s">
        <v>883</v>
      </c>
      <c r="T7" s="8" t="s">
        <v>31</v>
      </c>
      <c r="U7" s="15" t="s">
        <v>446</v>
      </c>
      <c r="V7" s="16"/>
      <c r="W7" s="8" t="s">
        <v>884</v>
      </c>
      <c r="X7" s="8" t="s">
        <v>32</v>
      </c>
    </row>
    <row r="8" spans="1:32" x14ac:dyDescent="0.3">
      <c r="A8" s="7" t="s">
        <v>13</v>
      </c>
      <c r="B8" s="7" t="s">
        <v>13</v>
      </c>
      <c r="C8" s="7" t="s">
        <v>13</v>
      </c>
      <c r="D8" s="8" t="s">
        <v>13</v>
      </c>
      <c r="E8" s="8" t="s">
        <v>447</v>
      </c>
      <c r="F8" s="8" t="s">
        <v>448</v>
      </c>
      <c r="G8" s="8" t="s">
        <v>13</v>
      </c>
      <c r="H8" s="8" t="s">
        <v>13</v>
      </c>
      <c r="I8" s="8" t="s">
        <v>39</v>
      </c>
      <c r="J8" s="8" t="s">
        <v>40</v>
      </c>
      <c r="K8" s="8" t="s">
        <v>450</v>
      </c>
      <c r="L8" s="8" t="s">
        <v>451</v>
      </c>
      <c r="M8" s="8" t="s">
        <v>39</v>
      </c>
      <c r="N8" s="8" t="s">
        <v>40</v>
      </c>
      <c r="O8" s="8" t="s">
        <v>450</v>
      </c>
      <c r="P8" s="8" t="s">
        <v>451</v>
      </c>
      <c r="Q8" s="8" t="s">
        <v>39</v>
      </c>
      <c r="R8" s="8" t="s">
        <v>40</v>
      </c>
      <c r="S8" s="8" t="s">
        <v>885</v>
      </c>
      <c r="T8" s="8" t="s">
        <v>13</v>
      </c>
      <c r="U8" s="8" t="s">
        <v>886</v>
      </c>
      <c r="V8" s="8" t="s">
        <v>887</v>
      </c>
      <c r="W8" s="8" t="s">
        <v>13</v>
      </c>
      <c r="X8" s="8" t="s">
        <v>13</v>
      </c>
    </row>
    <row r="9" spans="1:32" ht="15.6" x14ac:dyDescent="0.3">
      <c r="A9" s="7" t="s">
        <v>888</v>
      </c>
      <c r="B9" s="7" t="s">
        <v>453</v>
      </c>
      <c r="C9" s="7" t="s">
        <v>13</v>
      </c>
      <c r="D9" s="8" t="s">
        <v>13</v>
      </c>
      <c r="E9" s="8" t="s">
        <v>454</v>
      </c>
      <c r="F9" s="8" t="s">
        <v>455</v>
      </c>
      <c r="G9" s="8" t="s">
        <v>889</v>
      </c>
      <c r="H9" s="8" t="s">
        <v>890</v>
      </c>
      <c r="I9" s="8" t="s">
        <v>13</v>
      </c>
      <c r="J9" s="8" t="s">
        <v>13</v>
      </c>
      <c r="K9" s="8" t="s">
        <v>13</v>
      </c>
      <c r="L9" s="8" t="s">
        <v>13</v>
      </c>
      <c r="M9" s="8" t="s">
        <v>13</v>
      </c>
      <c r="N9" s="8" t="s">
        <v>13</v>
      </c>
      <c r="O9" s="8" t="s">
        <v>13</v>
      </c>
      <c r="P9" s="8" t="s">
        <v>13</v>
      </c>
      <c r="Q9" s="8" t="s">
        <v>13</v>
      </c>
      <c r="R9" s="8" t="s">
        <v>13</v>
      </c>
      <c r="S9" s="8" t="s">
        <v>891</v>
      </c>
      <c r="T9" s="8" t="s">
        <v>56</v>
      </c>
      <c r="U9" s="8" t="s">
        <v>457</v>
      </c>
      <c r="V9" s="8" t="s">
        <v>457</v>
      </c>
      <c r="W9" s="8" t="s">
        <v>892</v>
      </c>
      <c r="X9" s="8" t="s">
        <v>13</v>
      </c>
    </row>
    <row r="10" spans="1:32" ht="16.8" thickBot="1" x14ac:dyDescent="0.35">
      <c r="A10" s="7" t="s">
        <v>59</v>
      </c>
      <c r="B10" s="7" t="s">
        <v>59</v>
      </c>
      <c r="C10" s="7" t="s">
        <v>13</v>
      </c>
      <c r="D10" s="8" t="s">
        <v>58</v>
      </c>
      <c r="E10" s="8" t="s">
        <v>59</v>
      </c>
      <c r="F10" s="8" t="s">
        <v>59</v>
      </c>
      <c r="G10" s="8" t="s">
        <v>60</v>
      </c>
      <c r="H10" s="8" t="s">
        <v>60</v>
      </c>
      <c r="I10" s="8" t="s">
        <v>62</v>
      </c>
      <c r="J10" s="8" t="s">
        <v>62</v>
      </c>
      <c r="K10" s="8" t="s">
        <v>62</v>
      </c>
      <c r="L10" s="8" t="s">
        <v>62</v>
      </c>
      <c r="M10" s="8" t="s">
        <v>60</v>
      </c>
      <c r="N10" s="8" t="s">
        <v>60</v>
      </c>
      <c r="O10" s="8" t="s">
        <v>60</v>
      </c>
      <c r="P10" s="8" t="s">
        <v>60</v>
      </c>
      <c r="Q10" s="8" t="s">
        <v>63</v>
      </c>
      <c r="R10" s="8" t="s">
        <v>63</v>
      </c>
      <c r="S10" s="8" t="s">
        <v>458</v>
      </c>
      <c r="T10" s="8" t="s">
        <v>62</v>
      </c>
      <c r="U10" s="8" t="s">
        <v>458</v>
      </c>
      <c r="V10" s="8" t="s">
        <v>458</v>
      </c>
      <c r="W10" s="8" t="s">
        <v>458</v>
      </c>
      <c r="X10" s="8" t="s">
        <v>65</v>
      </c>
      <c r="Z10" s="14" t="s">
        <v>459</v>
      </c>
      <c r="AA10" s="14" t="s">
        <v>460</v>
      </c>
      <c r="AB10" s="14" t="s">
        <v>461</v>
      </c>
      <c r="AC10" s="14" t="s">
        <v>462</v>
      </c>
      <c r="AD10" s="14" t="s">
        <v>463</v>
      </c>
      <c r="AE10" s="14" t="s">
        <v>464</v>
      </c>
      <c r="AF10" s="5" t="s">
        <v>465</v>
      </c>
    </row>
    <row r="11" spans="1:32" ht="15.6" thickTop="1" thickBot="1" x14ac:dyDescent="0.35">
      <c r="A11" s="9" t="s">
        <v>893</v>
      </c>
      <c r="B11" s="9" t="s">
        <v>495</v>
      </c>
      <c r="C11" s="9" t="s">
        <v>520</v>
      </c>
      <c r="D11" s="10" t="s">
        <v>894</v>
      </c>
      <c r="E11" s="10" t="s">
        <v>623</v>
      </c>
      <c r="F11" s="10" t="s">
        <v>895</v>
      </c>
      <c r="G11" s="10" t="s">
        <v>896</v>
      </c>
      <c r="H11" s="10" t="s">
        <v>517</v>
      </c>
      <c r="I11" s="10" t="s">
        <v>897</v>
      </c>
      <c r="J11" s="10" t="s">
        <v>898</v>
      </c>
      <c r="K11" s="10" t="s">
        <v>899</v>
      </c>
      <c r="L11" s="10" t="s">
        <v>900</v>
      </c>
      <c r="M11" s="10" t="s">
        <v>901</v>
      </c>
      <c r="N11" s="10" t="s">
        <v>902</v>
      </c>
      <c r="O11" s="10" t="s">
        <v>631</v>
      </c>
      <c r="P11" s="10" t="s">
        <v>903</v>
      </c>
      <c r="Q11" s="10" t="s">
        <v>904</v>
      </c>
      <c r="R11" s="10" t="s">
        <v>905</v>
      </c>
      <c r="S11" s="10" t="s">
        <v>906</v>
      </c>
      <c r="T11" s="10" t="s">
        <v>907</v>
      </c>
      <c r="U11" s="10" t="s">
        <v>530</v>
      </c>
      <c r="V11" s="10" t="s">
        <v>908</v>
      </c>
      <c r="W11" s="10" t="s">
        <v>550</v>
      </c>
      <c r="X11" s="10" t="s">
        <v>909</v>
      </c>
      <c r="Z11" s="5" t="str">
        <f>CONCATENATE("L ",A11,"","x",B11,C11)</f>
        <v>L 200x150x18.0+</v>
      </c>
      <c r="AA11" s="5">
        <f>LEFT(A11, SEARCH("x",A11,1) -1)/1000</f>
        <v>0.2</v>
      </c>
      <c r="AB11" s="5">
        <f>RIGHT(A11, LEN(A11) - SEARCH("x",A11,1) )/1000</f>
        <v>0.15</v>
      </c>
      <c r="AC11" s="5">
        <f>B11/1000</f>
        <v>1.7999999999999999E-2</v>
      </c>
      <c r="AD11" s="5">
        <f>AC11</f>
        <v>1.7999999999999999E-2</v>
      </c>
      <c r="AE11" s="5">
        <f>E11/1000</f>
        <v>1.4999999999999999E-2</v>
      </c>
      <c r="AF11" s="5">
        <f>F11/1000</f>
        <v>7.4999999999999997E-3</v>
      </c>
    </row>
    <row r="12" spans="1:32" ht="15.6" thickTop="1" thickBot="1" x14ac:dyDescent="0.35">
      <c r="A12" s="9" t="s">
        <v>893</v>
      </c>
      <c r="B12" s="7" t="s">
        <v>535</v>
      </c>
      <c r="C12" s="7" t="s">
        <v>13</v>
      </c>
      <c r="D12" s="8" t="s">
        <v>910</v>
      </c>
      <c r="E12" s="8" t="s">
        <v>623</v>
      </c>
      <c r="F12" s="8" t="s">
        <v>895</v>
      </c>
      <c r="G12" s="8" t="s">
        <v>911</v>
      </c>
      <c r="H12" s="8" t="s">
        <v>790</v>
      </c>
      <c r="I12" s="8" t="s">
        <v>912</v>
      </c>
      <c r="J12" s="8" t="s">
        <v>913</v>
      </c>
      <c r="K12" s="8" t="s">
        <v>914</v>
      </c>
      <c r="L12" s="8" t="s">
        <v>915</v>
      </c>
      <c r="M12" s="8" t="s">
        <v>896</v>
      </c>
      <c r="N12" s="8" t="s">
        <v>916</v>
      </c>
      <c r="O12" s="8" t="s">
        <v>772</v>
      </c>
      <c r="P12" s="8" t="s">
        <v>917</v>
      </c>
      <c r="Q12" s="8" t="s">
        <v>675</v>
      </c>
      <c r="R12" s="8" t="s">
        <v>918</v>
      </c>
      <c r="S12" s="8" t="s">
        <v>919</v>
      </c>
      <c r="T12" s="8" t="s">
        <v>920</v>
      </c>
      <c r="U12" s="8" t="s">
        <v>921</v>
      </c>
      <c r="V12" s="8" t="s">
        <v>701</v>
      </c>
      <c r="W12" s="8" t="s">
        <v>922</v>
      </c>
      <c r="X12" s="8" t="s">
        <v>923</v>
      </c>
      <c r="Z12" s="5" t="str">
        <f t="shared" ref="Z12:Z49" si="0">CONCATENATE("L ",A12,"","x",B12,C12)</f>
        <v>L 200x150x15.0</v>
      </c>
      <c r="AA12" s="5">
        <f t="shared" ref="AA12:AA49" si="1">LEFT(A12, SEARCH("x",A12,1) -1)/1000</f>
        <v>0.2</v>
      </c>
      <c r="AB12" s="5">
        <f t="shared" ref="AB12:AB49" si="2">RIGHT(A12, LEN(A12) - SEARCH("x",A12,1) )/1000</f>
        <v>0.15</v>
      </c>
      <c r="AC12" s="5">
        <f t="shared" ref="AC12:AC49" si="3">B12/1000</f>
        <v>1.4999999999999999E-2</v>
      </c>
      <c r="AD12" s="5">
        <f t="shared" ref="AD12:AD49" si="4">AC12</f>
        <v>1.4999999999999999E-2</v>
      </c>
      <c r="AE12" s="5">
        <f t="shared" ref="AE12:AF49" si="5">E12/1000</f>
        <v>1.4999999999999999E-2</v>
      </c>
      <c r="AF12" s="5">
        <f t="shared" si="5"/>
        <v>7.4999999999999997E-3</v>
      </c>
    </row>
    <row r="13" spans="1:32" ht="15" thickTop="1" x14ac:dyDescent="0.3">
      <c r="A13" s="9" t="s">
        <v>893</v>
      </c>
      <c r="B13" s="7" t="s">
        <v>545</v>
      </c>
      <c r="C13" s="7" t="s">
        <v>13</v>
      </c>
      <c r="D13" s="8" t="s">
        <v>924</v>
      </c>
      <c r="E13" s="8" t="s">
        <v>623</v>
      </c>
      <c r="F13" s="8" t="s">
        <v>895</v>
      </c>
      <c r="G13" s="8" t="s">
        <v>925</v>
      </c>
      <c r="H13" s="8" t="s">
        <v>594</v>
      </c>
      <c r="I13" s="8" t="s">
        <v>926</v>
      </c>
      <c r="J13" s="8" t="s">
        <v>927</v>
      </c>
      <c r="K13" s="8" t="s">
        <v>928</v>
      </c>
      <c r="L13" s="8" t="s">
        <v>69</v>
      </c>
      <c r="M13" s="8" t="s">
        <v>929</v>
      </c>
      <c r="N13" s="8" t="s">
        <v>601</v>
      </c>
      <c r="O13" s="8" t="s">
        <v>930</v>
      </c>
      <c r="P13" s="8" t="s">
        <v>931</v>
      </c>
      <c r="Q13" s="8" t="s">
        <v>932</v>
      </c>
      <c r="R13" s="8" t="s">
        <v>933</v>
      </c>
      <c r="S13" s="8" t="s">
        <v>934</v>
      </c>
      <c r="T13" s="8" t="s">
        <v>109</v>
      </c>
      <c r="U13" s="8" t="s">
        <v>935</v>
      </c>
      <c r="V13" s="8" t="s">
        <v>936</v>
      </c>
      <c r="W13" s="8" t="s">
        <v>631</v>
      </c>
      <c r="X13" s="8" t="s">
        <v>937</v>
      </c>
      <c r="Z13" s="5" t="str">
        <f t="shared" si="0"/>
        <v>L 200x150x12.0</v>
      </c>
      <c r="AA13" s="5">
        <f t="shared" si="1"/>
        <v>0.2</v>
      </c>
      <c r="AB13" s="5">
        <f t="shared" si="2"/>
        <v>0.15</v>
      </c>
      <c r="AC13" s="5">
        <f t="shared" si="3"/>
        <v>1.2E-2</v>
      </c>
      <c r="AD13" s="5">
        <f t="shared" si="4"/>
        <v>1.2E-2</v>
      </c>
      <c r="AE13" s="5">
        <f t="shared" si="5"/>
        <v>1.4999999999999999E-2</v>
      </c>
      <c r="AF13" s="5">
        <f t="shared" si="5"/>
        <v>7.4999999999999997E-3</v>
      </c>
    </row>
    <row r="14" spans="1:32" x14ac:dyDescent="0.3">
      <c r="A14" s="11" t="s">
        <v>938</v>
      </c>
      <c r="B14" s="11" t="s">
        <v>535</v>
      </c>
      <c r="C14" s="11" t="s">
        <v>13</v>
      </c>
      <c r="D14" s="12" t="s">
        <v>308</v>
      </c>
      <c r="E14" s="12" t="s">
        <v>623</v>
      </c>
      <c r="F14" s="12" t="s">
        <v>895</v>
      </c>
      <c r="G14" s="12" t="s">
        <v>939</v>
      </c>
      <c r="H14" s="12" t="s">
        <v>839</v>
      </c>
      <c r="I14" s="12" t="s">
        <v>940</v>
      </c>
      <c r="J14" s="12" t="s">
        <v>941</v>
      </c>
      <c r="K14" s="12" t="s">
        <v>942</v>
      </c>
      <c r="L14" s="12" t="s">
        <v>943</v>
      </c>
      <c r="M14" s="12" t="s">
        <v>944</v>
      </c>
      <c r="N14" s="12" t="s">
        <v>660</v>
      </c>
      <c r="O14" s="12" t="s">
        <v>945</v>
      </c>
      <c r="P14" s="12" t="s">
        <v>725</v>
      </c>
      <c r="Q14" s="12" t="s">
        <v>946</v>
      </c>
      <c r="R14" s="12" t="s">
        <v>947</v>
      </c>
      <c r="S14" s="12" t="s">
        <v>948</v>
      </c>
      <c r="T14" s="12" t="s">
        <v>949</v>
      </c>
      <c r="U14" s="12" t="s">
        <v>950</v>
      </c>
      <c r="V14" s="12" t="s">
        <v>951</v>
      </c>
      <c r="W14" s="12" t="s">
        <v>952</v>
      </c>
      <c r="X14" s="12" t="s">
        <v>544</v>
      </c>
      <c r="Z14" s="5" t="str">
        <f t="shared" si="0"/>
        <v>L 200x100x15.0</v>
      </c>
      <c r="AA14" s="5">
        <f t="shared" si="1"/>
        <v>0.2</v>
      </c>
      <c r="AB14" s="5">
        <f t="shared" si="2"/>
        <v>0.1</v>
      </c>
      <c r="AC14" s="5">
        <f t="shared" si="3"/>
        <v>1.4999999999999999E-2</v>
      </c>
      <c r="AD14" s="5">
        <f t="shared" si="4"/>
        <v>1.4999999999999999E-2</v>
      </c>
      <c r="AE14" s="5">
        <f t="shared" si="5"/>
        <v>1.4999999999999999E-2</v>
      </c>
      <c r="AF14" s="5">
        <f t="shared" si="5"/>
        <v>7.4999999999999997E-3</v>
      </c>
    </row>
    <row r="15" spans="1:32" x14ac:dyDescent="0.3">
      <c r="A15" s="11" t="s">
        <v>938</v>
      </c>
      <c r="B15" s="7" t="s">
        <v>545</v>
      </c>
      <c r="C15" s="7" t="s">
        <v>13</v>
      </c>
      <c r="D15" s="8" t="s">
        <v>546</v>
      </c>
      <c r="E15" s="8" t="s">
        <v>623</v>
      </c>
      <c r="F15" s="8" t="s">
        <v>895</v>
      </c>
      <c r="G15" s="8" t="s">
        <v>953</v>
      </c>
      <c r="H15" s="8" t="s">
        <v>954</v>
      </c>
      <c r="I15" s="8" t="s">
        <v>955</v>
      </c>
      <c r="J15" s="8" t="s">
        <v>956</v>
      </c>
      <c r="K15" s="8" t="s">
        <v>957</v>
      </c>
      <c r="L15" s="8" t="s">
        <v>958</v>
      </c>
      <c r="M15" s="8" t="s">
        <v>959</v>
      </c>
      <c r="N15" s="8" t="s">
        <v>644</v>
      </c>
      <c r="O15" s="8" t="s">
        <v>960</v>
      </c>
      <c r="P15" s="8" t="s">
        <v>702</v>
      </c>
      <c r="Q15" s="8" t="s">
        <v>961</v>
      </c>
      <c r="R15" s="8" t="s">
        <v>962</v>
      </c>
      <c r="S15" s="8" t="s">
        <v>963</v>
      </c>
      <c r="T15" s="8" t="s">
        <v>469</v>
      </c>
      <c r="U15" s="8" t="s">
        <v>964</v>
      </c>
      <c r="V15" s="8" t="s">
        <v>965</v>
      </c>
      <c r="W15" s="8" t="s">
        <v>966</v>
      </c>
      <c r="X15" s="8" t="s">
        <v>176</v>
      </c>
      <c r="Z15" s="5" t="str">
        <f t="shared" si="0"/>
        <v>L 200x100x12.0</v>
      </c>
      <c r="AA15" s="5">
        <f t="shared" si="1"/>
        <v>0.2</v>
      </c>
      <c r="AB15" s="5">
        <f t="shared" si="2"/>
        <v>0.1</v>
      </c>
      <c r="AC15" s="5">
        <f t="shared" si="3"/>
        <v>1.2E-2</v>
      </c>
      <c r="AD15" s="5">
        <f t="shared" si="4"/>
        <v>1.2E-2</v>
      </c>
      <c r="AE15" s="5">
        <f t="shared" si="5"/>
        <v>1.4999999999999999E-2</v>
      </c>
      <c r="AF15" s="5">
        <f t="shared" si="5"/>
        <v>7.4999999999999997E-3</v>
      </c>
    </row>
    <row r="16" spans="1:32" x14ac:dyDescent="0.3">
      <c r="A16" s="11" t="s">
        <v>938</v>
      </c>
      <c r="B16" s="7" t="s">
        <v>556</v>
      </c>
      <c r="C16" s="7" t="s">
        <v>13</v>
      </c>
      <c r="D16" s="8" t="s">
        <v>557</v>
      </c>
      <c r="E16" s="8" t="s">
        <v>623</v>
      </c>
      <c r="F16" s="8" t="s">
        <v>895</v>
      </c>
      <c r="G16" s="8" t="s">
        <v>967</v>
      </c>
      <c r="H16" s="8" t="s">
        <v>968</v>
      </c>
      <c r="I16" s="8" t="s">
        <v>89</v>
      </c>
      <c r="J16" s="8" t="s">
        <v>969</v>
      </c>
      <c r="K16" s="8" t="s">
        <v>970</v>
      </c>
      <c r="L16" s="8" t="s">
        <v>341</v>
      </c>
      <c r="M16" s="8" t="s">
        <v>971</v>
      </c>
      <c r="N16" s="8" t="s">
        <v>735</v>
      </c>
      <c r="O16" s="8" t="s">
        <v>972</v>
      </c>
      <c r="P16" s="8" t="s">
        <v>973</v>
      </c>
      <c r="Q16" s="8" t="s">
        <v>974</v>
      </c>
      <c r="R16" s="8" t="s">
        <v>130</v>
      </c>
      <c r="S16" s="8" t="s">
        <v>975</v>
      </c>
      <c r="T16" s="8" t="s">
        <v>976</v>
      </c>
      <c r="U16" s="8" t="s">
        <v>977</v>
      </c>
      <c r="V16" s="8" t="s">
        <v>978</v>
      </c>
      <c r="W16" s="8" t="s">
        <v>979</v>
      </c>
      <c r="X16" s="8" t="s">
        <v>750</v>
      </c>
      <c r="Z16" s="5" t="str">
        <f t="shared" si="0"/>
        <v>L 200x100x10.0</v>
      </c>
      <c r="AA16" s="5">
        <f t="shared" si="1"/>
        <v>0.2</v>
      </c>
      <c r="AB16" s="5">
        <f t="shared" si="2"/>
        <v>0.1</v>
      </c>
      <c r="AC16" s="5">
        <f t="shared" si="3"/>
        <v>0.01</v>
      </c>
      <c r="AD16" s="5">
        <f t="shared" si="4"/>
        <v>0.01</v>
      </c>
      <c r="AE16" s="5">
        <f t="shared" si="5"/>
        <v>1.4999999999999999E-2</v>
      </c>
      <c r="AF16" s="5">
        <f t="shared" si="5"/>
        <v>7.4999999999999997E-3</v>
      </c>
    </row>
    <row r="17" spans="1:32" x14ac:dyDescent="0.3">
      <c r="A17" s="11" t="s">
        <v>356</v>
      </c>
      <c r="B17" s="11" t="s">
        <v>535</v>
      </c>
      <c r="C17" s="11" t="s">
        <v>13</v>
      </c>
      <c r="D17" s="12" t="s">
        <v>388</v>
      </c>
      <c r="E17" s="12" t="s">
        <v>206</v>
      </c>
      <c r="F17" s="12" t="s">
        <v>604</v>
      </c>
      <c r="G17" s="12" t="s">
        <v>980</v>
      </c>
      <c r="H17" s="12" t="s">
        <v>981</v>
      </c>
      <c r="I17" s="12" t="s">
        <v>982</v>
      </c>
      <c r="J17" s="12" t="s">
        <v>983</v>
      </c>
      <c r="K17" s="12" t="s">
        <v>984</v>
      </c>
      <c r="L17" s="12" t="s">
        <v>985</v>
      </c>
      <c r="M17" s="12" t="s">
        <v>986</v>
      </c>
      <c r="N17" s="12" t="s">
        <v>794</v>
      </c>
      <c r="O17" s="12" t="s">
        <v>987</v>
      </c>
      <c r="P17" s="12" t="s">
        <v>423</v>
      </c>
      <c r="Q17" s="12" t="s">
        <v>988</v>
      </c>
      <c r="R17" s="12" t="s">
        <v>373</v>
      </c>
      <c r="S17" s="12" t="s">
        <v>989</v>
      </c>
      <c r="T17" s="12" t="s">
        <v>990</v>
      </c>
      <c r="U17" s="12" t="s">
        <v>652</v>
      </c>
      <c r="V17" s="12" t="s">
        <v>991</v>
      </c>
      <c r="W17" s="12" t="s">
        <v>361</v>
      </c>
      <c r="X17" s="12" t="s">
        <v>992</v>
      </c>
      <c r="Z17" s="5" t="str">
        <f t="shared" si="0"/>
        <v>L 150x90x15.0</v>
      </c>
      <c r="AA17" s="5">
        <f t="shared" si="1"/>
        <v>0.15</v>
      </c>
      <c r="AB17" s="5">
        <f t="shared" si="2"/>
        <v>0.09</v>
      </c>
      <c r="AC17" s="5">
        <f t="shared" si="3"/>
        <v>1.4999999999999999E-2</v>
      </c>
      <c r="AD17" s="5">
        <f t="shared" si="4"/>
        <v>1.4999999999999999E-2</v>
      </c>
      <c r="AE17" s="5">
        <f t="shared" si="5"/>
        <v>1.2E-2</v>
      </c>
      <c r="AF17" s="5">
        <f t="shared" si="5"/>
        <v>6.0000000000000001E-3</v>
      </c>
    </row>
    <row r="18" spans="1:32" x14ac:dyDescent="0.3">
      <c r="A18" s="11" t="s">
        <v>356</v>
      </c>
      <c r="B18" s="7" t="s">
        <v>545</v>
      </c>
      <c r="C18" s="7" t="s">
        <v>13</v>
      </c>
      <c r="D18" s="8" t="s">
        <v>578</v>
      </c>
      <c r="E18" s="8" t="s">
        <v>206</v>
      </c>
      <c r="F18" s="8" t="s">
        <v>604</v>
      </c>
      <c r="G18" s="8" t="s">
        <v>993</v>
      </c>
      <c r="H18" s="8" t="s">
        <v>725</v>
      </c>
      <c r="I18" s="8" t="s">
        <v>994</v>
      </c>
      <c r="J18" s="8" t="s">
        <v>995</v>
      </c>
      <c r="K18" s="8" t="s">
        <v>996</v>
      </c>
      <c r="L18" s="8" t="s">
        <v>663</v>
      </c>
      <c r="M18" s="8" t="s">
        <v>997</v>
      </c>
      <c r="N18" s="8" t="s">
        <v>998</v>
      </c>
      <c r="O18" s="8" t="s">
        <v>999</v>
      </c>
      <c r="P18" s="8" t="s">
        <v>610</v>
      </c>
      <c r="Q18" s="8" t="s">
        <v>1000</v>
      </c>
      <c r="R18" s="8" t="s">
        <v>279</v>
      </c>
      <c r="S18" s="8" t="s">
        <v>1001</v>
      </c>
      <c r="T18" s="8" t="s">
        <v>680</v>
      </c>
      <c r="U18" s="8" t="s">
        <v>597</v>
      </c>
      <c r="V18" s="8" t="s">
        <v>1002</v>
      </c>
      <c r="W18" s="8" t="s">
        <v>895</v>
      </c>
      <c r="X18" s="8" t="s">
        <v>586</v>
      </c>
      <c r="Z18" s="5" t="str">
        <f t="shared" si="0"/>
        <v>L 150x90x12.0</v>
      </c>
      <c r="AA18" s="5">
        <f t="shared" si="1"/>
        <v>0.15</v>
      </c>
      <c r="AB18" s="5">
        <f t="shared" si="2"/>
        <v>0.09</v>
      </c>
      <c r="AC18" s="5">
        <f t="shared" si="3"/>
        <v>1.2E-2</v>
      </c>
      <c r="AD18" s="5">
        <f t="shared" si="4"/>
        <v>1.2E-2</v>
      </c>
      <c r="AE18" s="5">
        <f t="shared" si="5"/>
        <v>1.2E-2</v>
      </c>
      <c r="AF18" s="5">
        <f t="shared" si="5"/>
        <v>6.0000000000000001E-3</v>
      </c>
    </row>
    <row r="19" spans="1:32" x14ac:dyDescent="0.3">
      <c r="A19" s="11" t="s">
        <v>356</v>
      </c>
      <c r="B19" s="7" t="s">
        <v>556</v>
      </c>
      <c r="C19" s="7" t="s">
        <v>13</v>
      </c>
      <c r="D19" s="8" t="s">
        <v>554</v>
      </c>
      <c r="E19" s="8" t="s">
        <v>206</v>
      </c>
      <c r="F19" s="8" t="s">
        <v>604</v>
      </c>
      <c r="G19" s="8" t="s">
        <v>182</v>
      </c>
      <c r="H19" s="8" t="s">
        <v>1003</v>
      </c>
      <c r="I19" s="8" t="s">
        <v>1004</v>
      </c>
      <c r="J19" s="8" t="s">
        <v>347</v>
      </c>
      <c r="K19" s="8" t="s">
        <v>1005</v>
      </c>
      <c r="L19" s="8" t="s">
        <v>1006</v>
      </c>
      <c r="M19" s="8" t="s">
        <v>787</v>
      </c>
      <c r="N19" s="8" t="s">
        <v>1007</v>
      </c>
      <c r="O19" s="8" t="s">
        <v>1008</v>
      </c>
      <c r="P19" s="8" t="s">
        <v>629</v>
      </c>
      <c r="Q19" s="8" t="s">
        <v>1009</v>
      </c>
      <c r="R19" s="8" t="s">
        <v>1010</v>
      </c>
      <c r="S19" s="8" t="s">
        <v>1011</v>
      </c>
      <c r="T19" s="8" t="s">
        <v>1012</v>
      </c>
      <c r="U19" s="8" t="s">
        <v>76</v>
      </c>
      <c r="V19" s="8" t="s">
        <v>1013</v>
      </c>
      <c r="W19" s="8" t="s">
        <v>756</v>
      </c>
      <c r="X19" s="8" t="s">
        <v>595</v>
      </c>
      <c r="Z19" s="5" t="str">
        <f t="shared" si="0"/>
        <v>L 150x90x10.0</v>
      </c>
      <c r="AA19" s="5">
        <f t="shared" si="1"/>
        <v>0.15</v>
      </c>
      <c r="AB19" s="5">
        <f t="shared" si="2"/>
        <v>0.09</v>
      </c>
      <c r="AC19" s="5">
        <f t="shared" si="3"/>
        <v>0.01</v>
      </c>
      <c r="AD19" s="5">
        <f t="shared" si="4"/>
        <v>0.01</v>
      </c>
      <c r="AE19" s="5">
        <f t="shared" si="5"/>
        <v>1.2E-2</v>
      </c>
      <c r="AF19" s="5">
        <f t="shared" si="5"/>
        <v>6.0000000000000001E-3</v>
      </c>
    </row>
    <row r="20" spans="1:32" x14ac:dyDescent="0.3">
      <c r="A20" s="11" t="s">
        <v>374</v>
      </c>
      <c r="B20" s="11" t="s">
        <v>535</v>
      </c>
      <c r="C20" s="11" t="s">
        <v>13</v>
      </c>
      <c r="D20" s="12" t="s">
        <v>279</v>
      </c>
      <c r="E20" s="12" t="s">
        <v>206</v>
      </c>
      <c r="F20" s="12" t="s">
        <v>604</v>
      </c>
      <c r="G20" s="12" t="s">
        <v>508</v>
      </c>
      <c r="H20" s="12" t="s">
        <v>877</v>
      </c>
      <c r="I20" s="12" t="s">
        <v>1014</v>
      </c>
      <c r="J20" s="12" t="s">
        <v>932</v>
      </c>
      <c r="K20" s="12" t="s">
        <v>1015</v>
      </c>
      <c r="L20" s="12" t="s">
        <v>1016</v>
      </c>
      <c r="M20" s="12" t="s">
        <v>1017</v>
      </c>
      <c r="N20" s="12" t="s">
        <v>610</v>
      </c>
      <c r="O20" s="12" t="s">
        <v>1018</v>
      </c>
      <c r="P20" s="12" t="s">
        <v>430</v>
      </c>
      <c r="Q20" s="12" t="s">
        <v>1019</v>
      </c>
      <c r="R20" s="12" t="s">
        <v>1010</v>
      </c>
      <c r="S20" s="12" t="s">
        <v>1020</v>
      </c>
      <c r="T20" s="12" t="s">
        <v>1021</v>
      </c>
      <c r="U20" s="12" t="s">
        <v>1022</v>
      </c>
      <c r="V20" s="12" t="s">
        <v>1023</v>
      </c>
      <c r="W20" s="12" t="s">
        <v>1024</v>
      </c>
      <c r="X20" s="12" t="s">
        <v>1025</v>
      </c>
      <c r="Z20" s="5" t="str">
        <f t="shared" si="0"/>
        <v>L 150x75x15.0</v>
      </c>
      <c r="AA20" s="5">
        <f t="shared" si="1"/>
        <v>0.15</v>
      </c>
      <c r="AB20" s="5">
        <f t="shared" si="2"/>
        <v>7.4999999999999997E-2</v>
      </c>
      <c r="AC20" s="5">
        <f t="shared" si="3"/>
        <v>1.4999999999999999E-2</v>
      </c>
      <c r="AD20" s="5">
        <f t="shared" si="4"/>
        <v>1.4999999999999999E-2</v>
      </c>
      <c r="AE20" s="5">
        <f t="shared" si="5"/>
        <v>1.2E-2</v>
      </c>
      <c r="AF20" s="5">
        <f t="shared" si="5"/>
        <v>6.0000000000000001E-3</v>
      </c>
    </row>
    <row r="21" spans="1:32" x14ac:dyDescent="0.3">
      <c r="A21" s="11" t="s">
        <v>374</v>
      </c>
      <c r="B21" s="7" t="s">
        <v>545</v>
      </c>
      <c r="C21" s="7" t="s">
        <v>13</v>
      </c>
      <c r="D21" s="8" t="s">
        <v>320</v>
      </c>
      <c r="E21" s="8" t="s">
        <v>206</v>
      </c>
      <c r="F21" s="8" t="s">
        <v>604</v>
      </c>
      <c r="G21" s="8" t="s">
        <v>1026</v>
      </c>
      <c r="H21" s="8" t="s">
        <v>728</v>
      </c>
      <c r="I21" s="8" t="s">
        <v>1027</v>
      </c>
      <c r="J21" s="8" t="s">
        <v>1028</v>
      </c>
      <c r="K21" s="8" t="s">
        <v>900</v>
      </c>
      <c r="L21" s="8" t="s">
        <v>1029</v>
      </c>
      <c r="M21" s="8" t="s">
        <v>1030</v>
      </c>
      <c r="N21" s="8" t="s">
        <v>722</v>
      </c>
      <c r="O21" s="8" t="s">
        <v>1031</v>
      </c>
      <c r="P21" s="8" t="s">
        <v>1032</v>
      </c>
      <c r="Q21" s="8" t="s">
        <v>1033</v>
      </c>
      <c r="R21" s="8" t="s">
        <v>661</v>
      </c>
      <c r="S21" s="8" t="s">
        <v>1034</v>
      </c>
      <c r="T21" s="8" t="s">
        <v>1035</v>
      </c>
      <c r="U21" s="8" t="s">
        <v>1036</v>
      </c>
      <c r="V21" s="8" t="s">
        <v>1037</v>
      </c>
      <c r="W21" s="8" t="s">
        <v>808</v>
      </c>
      <c r="X21" s="8" t="s">
        <v>252</v>
      </c>
      <c r="Z21" s="5" t="str">
        <f t="shared" si="0"/>
        <v>L 150x75x12.0</v>
      </c>
      <c r="AA21" s="5">
        <f t="shared" si="1"/>
        <v>0.15</v>
      </c>
      <c r="AB21" s="5">
        <f t="shared" si="2"/>
        <v>7.4999999999999997E-2</v>
      </c>
      <c r="AC21" s="5">
        <f t="shared" si="3"/>
        <v>1.2E-2</v>
      </c>
      <c r="AD21" s="5">
        <f t="shared" si="4"/>
        <v>1.2E-2</v>
      </c>
      <c r="AE21" s="5">
        <f t="shared" si="5"/>
        <v>1.2E-2</v>
      </c>
      <c r="AF21" s="5">
        <f t="shared" si="5"/>
        <v>6.0000000000000001E-3</v>
      </c>
    </row>
    <row r="22" spans="1:32" x14ac:dyDescent="0.3">
      <c r="A22" s="11" t="s">
        <v>374</v>
      </c>
      <c r="B22" s="7" t="s">
        <v>556</v>
      </c>
      <c r="C22" s="7" t="s">
        <v>13</v>
      </c>
      <c r="D22" s="8" t="s">
        <v>146</v>
      </c>
      <c r="E22" s="8" t="s">
        <v>206</v>
      </c>
      <c r="F22" s="8" t="s">
        <v>604</v>
      </c>
      <c r="G22" s="8" t="s">
        <v>1038</v>
      </c>
      <c r="H22" s="8" t="s">
        <v>849</v>
      </c>
      <c r="I22" s="8" t="s">
        <v>1039</v>
      </c>
      <c r="J22" s="8" t="s">
        <v>1040</v>
      </c>
      <c r="K22" s="8" t="s">
        <v>1041</v>
      </c>
      <c r="L22" s="8" t="s">
        <v>1042</v>
      </c>
      <c r="M22" s="8" t="s">
        <v>1043</v>
      </c>
      <c r="N22" s="8" t="s">
        <v>1044</v>
      </c>
      <c r="O22" s="8" t="s">
        <v>1045</v>
      </c>
      <c r="P22" s="8" t="s">
        <v>1046</v>
      </c>
      <c r="Q22" s="8" t="s">
        <v>1047</v>
      </c>
      <c r="R22" s="8" t="s">
        <v>1048</v>
      </c>
      <c r="S22" s="8" t="s">
        <v>1049</v>
      </c>
      <c r="T22" s="8" t="s">
        <v>1050</v>
      </c>
      <c r="U22" s="8" t="s">
        <v>1051</v>
      </c>
      <c r="V22" s="8" t="s">
        <v>1052</v>
      </c>
      <c r="W22" s="8" t="s">
        <v>1053</v>
      </c>
      <c r="X22" s="8" t="s">
        <v>1054</v>
      </c>
      <c r="Z22" s="5" t="str">
        <f t="shared" si="0"/>
        <v>L 150x75x10.0</v>
      </c>
      <c r="AA22" s="5">
        <f t="shared" si="1"/>
        <v>0.15</v>
      </c>
      <c r="AB22" s="5">
        <f t="shared" si="2"/>
        <v>7.4999999999999997E-2</v>
      </c>
      <c r="AC22" s="5">
        <f t="shared" si="3"/>
        <v>0.01</v>
      </c>
      <c r="AD22" s="5">
        <f t="shared" si="4"/>
        <v>0.01</v>
      </c>
      <c r="AE22" s="5">
        <f t="shared" si="5"/>
        <v>1.2E-2</v>
      </c>
      <c r="AF22" s="5">
        <f t="shared" si="5"/>
        <v>6.0000000000000001E-3</v>
      </c>
    </row>
    <row r="23" spans="1:32" x14ac:dyDescent="0.3">
      <c r="A23" s="11" t="s">
        <v>1055</v>
      </c>
      <c r="B23" s="11" t="s">
        <v>545</v>
      </c>
      <c r="C23" s="11" t="s">
        <v>13</v>
      </c>
      <c r="D23" s="12" t="s">
        <v>615</v>
      </c>
      <c r="E23" s="12" t="s">
        <v>71</v>
      </c>
      <c r="F23" s="12" t="s">
        <v>643</v>
      </c>
      <c r="G23" s="12" t="s">
        <v>104</v>
      </c>
      <c r="H23" s="12" t="s">
        <v>1056</v>
      </c>
      <c r="I23" s="12" t="s">
        <v>1057</v>
      </c>
      <c r="J23" s="12" t="s">
        <v>1058</v>
      </c>
      <c r="K23" s="12" t="s">
        <v>1059</v>
      </c>
      <c r="L23" s="12" t="s">
        <v>733</v>
      </c>
      <c r="M23" s="12" t="s">
        <v>1051</v>
      </c>
      <c r="N23" s="12" t="s">
        <v>712</v>
      </c>
      <c r="O23" s="12" t="s">
        <v>1060</v>
      </c>
      <c r="P23" s="12" t="s">
        <v>849</v>
      </c>
      <c r="Q23" s="12" t="s">
        <v>1061</v>
      </c>
      <c r="R23" s="12" t="s">
        <v>1062</v>
      </c>
      <c r="S23" s="12" t="s">
        <v>989</v>
      </c>
      <c r="T23" s="12" t="s">
        <v>1063</v>
      </c>
      <c r="U23" s="12" t="s">
        <v>644</v>
      </c>
      <c r="V23" s="12" t="s">
        <v>790</v>
      </c>
      <c r="W23" s="12" t="s">
        <v>1064</v>
      </c>
      <c r="X23" s="12" t="s">
        <v>622</v>
      </c>
      <c r="Z23" s="5" t="str">
        <f t="shared" si="0"/>
        <v>L 125x75x12.0</v>
      </c>
      <c r="AA23" s="5">
        <f t="shared" si="1"/>
        <v>0.125</v>
      </c>
      <c r="AB23" s="5">
        <f t="shared" si="2"/>
        <v>7.4999999999999997E-2</v>
      </c>
      <c r="AC23" s="5">
        <f t="shared" si="3"/>
        <v>1.2E-2</v>
      </c>
      <c r="AD23" s="5">
        <f t="shared" si="4"/>
        <v>1.2E-2</v>
      </c>
      <c r="AE23" s="5">
        <f t="shared" si="5"/>
        <v>1.0999999999999999E-2</v>
      </c>
      <c r="AF23" s="5">
        <f t="shared" si="5"/>
        <v>5.4999999999999997E-3</v>
      </c>
    </row>
    <row r="24" spans="1:32" x14ac:dyDescent="0.3">
      <c r="A24" s="11" t="s">
        <v>1055</v>
      </c>
      <c r="B24" s="7" t="s">
        <v>556</v>
      </c>
      <c r="C24" s="7" t="s">
        <v>13</v>
      </c>
      <c r="D24" s="8" t="s">
        <v>623</v>
      </c>
      <c r="E24" s="8" t="s">
        <v>71</v>
      </c>
      <c r="F24" s="8" t="s">
        <v>643</v>
      </c>
      <c r="G24" s="8" t="s">
        <v>1065</v>
      </c>
      <c r="H24" s="8" t="s">
        <v>666</v>
      </c>
      <c r="I24" s="8" t="s">
        <v>1066</v>
      </c>
      <c r="J24" s="8" t="s">
        <v>95</v>
      </c>
      <c r="K24" s="8" t="s">
        <v>238</v>
      </c>
      <c r="L24" s="8" t="s">
        <v>1067</v>
      </c>
      <c r="M24" s="8" t="s">
        <v>1068</v>
      </c>
      <c r="N24" s="8" t="s">
        <v>836</v>
      </c>
      <c r="O24" s="8" t="s">
        <v>1069</v>
      </c>
      <c r="P24" s="8" t="s">
        <v>849</v>
      </c>
      <c r="Q24" s="8" t="s">
        <v>1070</v>
      </c>
      <c r="R24" s="8" t="s">
        <v>1071</v>
      </c>
      <c r="S24" s="8" t="s">
        <v>1072</v>
      </c>
      <c r="T24" s="8" t="s">
        <v>1073</v>
      </c>
      <c r="U24" s="8" t="s">
        <v>1074</v>
      </c>
      <c r="V24" s="8" t="s">
        <v>528</v>
      </c>
      <c r="W24" s="8" t="s">
        <v>895</v>
      </c>
      <c r="X24" s="8" t="s">
        <v>82</v>
      </c>
      <c r="Z24" s="5" t="str">
        <f t="shared" si="0"/>
        <v>L 125x75x10.0</v>
      </c>
      <c r="AA24" s="5">
        <f t="shared" si="1"/>
        <v>0.125</v>
      </c>
      <c r="AB24" s="5">
        <f t="shared" si="2"/>
        <v>7.4999999999999997E-2</v>
      </c>
      <c r="AC24" s="5">
        <f t="shared" si="3"/>
        <v>0.01</v>
      </c>
      <c r="AD24" s="5">
        <f t="shared" si="4"/>
        <v>0.01</v>
      </c>
      <c r="AE24" s="5">
        <f t="shared" si="5"/>
        <v>1.0999999999999999E-2</v>
      </c>
      <c r="AF24" s="5">
        <f t="shared" si="5"/>
        <v>5.4999999999999997E-3</v>
      </c>
    </row>
    <row r="25" spans="1:32" x14ac:dyDescent="0.3">
      <c r="A25" s="11" t="s">
        <v>1055</v>
      </c>
      <c r="B25" s="7" t="s">
        <v>596</v>
      </c>
      <c r="C25" s="7" t="s">
        <v>13</v>
      </c>
      <c r="D25" s="8" t="s">
        <v>634</v>
      </c>
      <c r="E25" s="8" t="s">
        <v>71</v>
      </c>
      <c r="F25" s="8" t="s">
        <v>643</v>
      </c>
      <c r="G25" s="8" t="s">
        <v>1075</v>
      </c>
      <c r="H25" s="8" t="s">
        <v>1076</v>
      </c>
      <c r="I25" s="8" t="s">
        <v>956</v>
      </c>
      <c r="J25" s="8" t="s">
        <v>1077</v>
      </c>
      <c r="K25" s="8" t="s">
        <v>1078</v>
      </c>
      <c r="L25" s="8" t="s">
        <v>1079</v>
      </c>
      <c r="M25" s="8" t="s">
        <v>429</v>
      </c>
      <c r="N25" s="8" t="s">
        <v>755</v>
      </c>
      <c r="O25" s="8" t="s">
        <v>1080</v>
      </c>
      <c r="P25" s="8" t="s">
        <v>1081</v>
      </c>
      <c r="Q25" s="8" t="s">
        <v>1082</v>
      </c>
      <c r="R25" s="8" t="s">
        <v>1063</v>
      </c>
      <c r="S25" s="8" t="s">
        <v>1011</v>
      </c>
      <c r="T25" s="8" t="s">
        <v>1083</v>
      </c>
      <c r="U25" s="8" t="s">
        <v>429</v>
      </c>
      <c r="V25" s="8" t="s">
        <v>380</v>
      </c>
      <c r="W25" s="8" t="s">
        <v>1084</v>
      </c>
      <c r="X25" s="8" t="s">
        <v>154</v>
      </c>
      <c r="Z25" s="5" t="str">
        <f t="shared" si="0"/>
        <v>L 125x75x8.0</v>
      </c>
      <c r="AA25" s="5">
        <f t="shared" si="1"/>
        <v>0.125</v>
      </c>
      <c r="AB25" s="5">
        <f t="shared" si="2"/>
        <v>7.4999999999999997E-2</v>
      </c>
      <c r="AC25" s="5">
        <f t="shared" si="3"/>
        <v>8.0000000000000002E-3</v>
      </c>
      <c r="AD25" s="5">
        <f t="shared" si="4"/>
        <v>8.0000000000000002E-3</v>
      </c>
      <c r="AE25" s="5">
        <f t="shared" si="5"/>
        <v>1.0999999999999999E-2</v>
      </c>
      <c r="AF25" s="5">
        <f t="shared" si="5"/>
        <v>5.4999999999999997E-3</v>
      </c>
    </row>
    <row r="26" spans="1:32" x14ac:dyDescent="0.3">
      <c r="A26" s="11" t="s">
        <v>1085</v>
      </c>
      <c r="B26" s="11" t="s">
        <v>545</v>
      </c>
      <c r="C26" s="11" t="s">
        <v>13</v>
      </c>
      <c r="D26" s="12" t="s">
        <v>689</v>
      </c>
      <c r="E26" s="12" t="s">
        <v>378</v>
      </c>
      <c r="F26" s="12" t="s">
        <v>182</v>
      </c>
      <c r="G26" s="12" t="s">
        <v>77</v>
      </c>
      <c r="H26" s="12" t="s">
        <v>1086</v>
      </c>
      <c r="I26" s="12" t="s">
        <v>1087</v>
      </c>
      <c r="J26" s="12" t="s">
        <v>1088</v>
      </c>
      <c r="K26" s="12" t="s">
        <v>229</v>
      </c>
      <c r="L26" s="12" t="s">
        <v>1089</v>
      </c>
      <c r="M26" s="12" t="s">
        <v>1090</v>
      </c>
      <c r="N26" s="12" t="s">
        <v>702</v>
      </c>
      <c r="O26" s="12" t="s">
        <v>657</v>
      </c>
      <c r="P26" s="12" t="s">
        <v>1032</v>
      </c>
      <c r="Q26" s="12" t="s">
        <v>614</v>
      </c>
      <c r="R26" s="12" t="s">
        <v>128</v>
      </c>
      <c r="S26" s="12" t="s">
        <v>1091</v>
      </c>
      <c r="T26" s="12" t="s">
        <v>378</v>
      </c>
      <c r="U26" s="12" t="s">
        <v>954</v>
      </c>
      <c r="V26" s="12" t="s">
        <v>660</v>
      </c>
      <c r="W26" s="12" t="s">
        <v>678</v>
      </c>
      <c r="X26" s="12" t="s">
        <v>1092</v>
      </c>
      <c r="Z26" s="5" t="str">
        <f t="shared" si="0"/>
        <v>L 100x75x12.0</v>
      </c>
      <c r="AA26" s="5">
        <f t="shared" si="1"/>
        <v>0.1</v>
      </c>
      <c r="AB26" s="5">
        <f t="shared" si="2"/>
        <v>7.4999999999999997E-2</v>
      </c>
      <c r="AC26" s="5">
        <f t="shared" si="3"/>
        <v>1.2E-2</v>
      </c>
      <c r="AD26" s="5">
        <f t="shared" si="4"/>
        <v>1.2E-2</v>
      </c>
      <c r="AE26" s="5">
        <f t="shared" si="5"/>
        <v>0.01</v>
      </c>
      <c r="AF26" s="5">
        <f t="shared" si="5"/>
        <v>5.0000000000000001E-3</v>
      </c>
    </row>
    <row r="27" spans="1:32" x14ac:dyDescent="0.3">
      <c r="A27" s="11" t="s">
        <v>1085</v>
      </c>
      <c r="B27" s="7" t="s">
        <v>556</v>
      </c>
      <c r="C27" s="7" t="s">
        <v>13</v>
      </c>
      <c r="D27" s="8" t="s">
        <v>421</v>
      </c>
      <c r="E27" s="8" t="s">
        <v>378</v>
      </c>
      <c r="F27" s="8" t="s">
        <v>182</v>
      </c>
      <c r="G27" s="8" t="s">
        <v>1093</v>
      </c>
      <c r="H27" s="8" t="s">
        <v>629</v>
      </c>
      <c r="I27" s="8" t="s">
        <v>515</v>
      </c>
      <c r="J27" s="8" t="s">
        <v>1094</v>
      </c>
      <c r="K27" s="8" t="s">
        <v>1095</v>
      </c>
      <c r="L27" s="8" t="s">
        <v>1096</v>
      </c>
      <c r="M27" s="8" t="s">
        <v>1097</v>
      </c>
      <c r="N27" s="8" t="s">
        <v>1098</v>
      </c>
      <c r="O27" s="8" t="s">
        <v>234</v>
      </c>
      <c r="P27" s="8" t="s">
        <v>1032</v>
      </c>
      <c r="Q27" s="8" t="s">
        <v>1099</v>
      </c>
      <c r="R27" s="8" t="s">
        <v>179</v>
      </c>
      <c r="S27" s="8" t="s">
        <v>1100</v>
      </c>
      <c r="T27" s="8" t="s">
        <v>1101</v>
      </c>
      <c r="U27" s="8" t="s">
        <v>401</v>
      </c>
      <c r="V27" s="8" t="s">
        <v>903</v>
      </c>
      <c r="W27" s="8" t="s">
        <v>1102</v>
      </c>
      <c r="X27" s="8" t="s">
        <v>1103</v>
      </c>
      <c r="Z27" s="5" t="str">
        <f t="shared" si="0"/>
        <v>L 100x75x10.0</v>
      </c>
      <c r="AA27" s="5">
        <f t="shared" si="1"/>
        <v>0.1</v>
      </c>
      <c r="AB27" s="5">
        <f t="shared" si="2"/>
        <v>7.4999999999999997E-2</v>
      </c>
      <c r="AC27" s="5">
        <f t="shared" si="3"/>
        <v>0.01</v>
      </c>
      <c r="AD27" s="5">
        <f t="shared" si="4"/>
        <v>0.01</v>
      </c>
      <c r="AE27" s="5">
        <f t="shared" si="5"/>
        <v>0.01</v>
      </c>
      <c r="AF27" s="5">
        <f t="shared" si="5"/>
        <v>5.0000000000000001E-3</v>
      </c>
    </row>
    <row r="28" spans="1:32" x14ac:dyDescent="0.3">
      <c r="A28" s="11" t="s">
        <v>1085</v>
      </c>
      <c r="B28" s="7" t="s">
        <v>596</v>
      </c>
      <c r="C28" s="7" t="s">
        <v>13</v>
      </c>
      <c r="D28" s="8" t="s">
        <v>1104</v>
      </c>
      <c r="E28" s="8" t="s">
        <v>378</v>
      </c>
      <c r="F28" s="8" t="s">
        <v>182</v>
      </c>
      <c r="G28" s="8" t="s">
        <v>1090</v>
      </c>
      <c r="H28" s="8" t="s">
        <v>1105</v>
      </c>
      <c r="I28" s="8" t="s">
        <v>1106</v>
      </c>
      <c r="J28" s="8" t="s">
        <v>1107</v>
      </c>
      <c r="K28" s="8" t="s">
        <v>515</v>
      </c>
      <c r="L28" s="8" t="s">
        <v>542</v>
      </c>
      <c r="M28" s="8" t="s">
        <v>1108</v>
      </c>
      <c r="N28" s="8" t="s">
        <v>1109</v>
      </c>
      <c r="O28" s="8" t="s">
        <v>1110</v>
      </c>
      <c r="P28" s="8" t="s">
        <v>1046</v>
      </c>
      <c r="Q28" s="8" t="s">
        <v>248</v>
      </c>
      <c r="R28" s="8" t="s">
        <v>709</v>
      </c>
      <c r="S28" s="8" t="s">
        <v>1111</v>
      </c>
      <c r="T28" s="8" t="s">
        <v>140</v>
      </c>
      <c r="U28" s="8" t="s">
        <v>158</v>
      </c>
      <c r="V28" s="8" t="s">
        <v>1112</v>
      </c>
      <c r="W28" s="8" t="s">
        <v>1113</v>
      </c>
      <c r="X28" s="8" t="s">
        <v>1114</v>
      </c>
      <c r="Z28" s="5" t="str">
        <f t="shared" si="0"/>
        <v>L 100x75x8.0</v>
      </c>
      <c r="AA28" s="5">
        <f t="shared" si="1"/>
        <v>0.1</v>
      </c>
      <c r="AB28" s="5">
        <f t="shared" si="2"/>
        <v>7.4999999999999997E-2</v>
      </c>
      <c r="AC28" s="5">
        <f t="shared" si="3"/>
        <v>8.0000000000000002E-3</v>
      </c>
      <c r="AD28" s="5">
        <f t="shared" si="4"/>
        <v>8.0000000000000002E-3</v>
      </c>
      <c r="AE28" s="5">
        <f t="shared" si="5"/>
        <v>0.01</v>
      </c>
      <c r="AF28" s="5">
        <f t="shared" si="5"/>
        <v>5.0000000000000001E-3</v>
      </c>
    </row>
    <row r="29" spans="1:32" x14ac:dyDescent="0.3">
      <c r="A29" s="11" t="s">
        <v>1115</v>
      </c>
      <c r="B29" s="11" t="s">
        <v>556</v>
      </c>
      <c r="C29" s="11" t="s">
        <v>520</v>
      </c>
      <c r="D29" s="12" t="s">
        <v>698</v>
      </c>
      <c r="E29" s="12" t="s">
        <v>378</v>
      </c>
      <c r="F29" s="12" t="s">
        <v>182</v>
      </c>
      <c r="G29" s="12" t="s">
        <v>1116</v>
      </c>
      <c r="H29" s="12" t="s">
        <v>1081</v>
      </c>
      <c r="I29" s="12" t="s">
        <v>1117</v>
      </c>
      <c r="J29" s="12" t="s">
        <v>1118</v>
      </c>
      <c r="K29" s="12" t="s">
        <v>1119</v>
      </c>
      <c r="L29" s="12" t="s">
        <v>1120</v>
      </c>
      <c r="M29" s="12" t="s">
        <v>1108</v>
      </c>
      <c r="N29" s="12" t="s">
        <v>877</v>
      </c>
      <c r="O29" s="12" t="s">
        <v>1121</v>
      </c>
      <c r="P29" s="12" t="s">
        <v>1122</v>
      </c>
      <c r="Q29" s="12" t="s">
        <v>595</v>
      </c>
      <c r="R29" s="12" t="s">
        <v>340</v>
      </c>
      <c r="S29" s="12" t="s">
        <v>1123</v>
      </c>
      <c r="T29" s="12" t="s">
        <v>1124</v>
      </c>
      <c r="U29" s="12" t="s">
        <v>1125</v>
      </c>
      <c r="V29" s="12" t="s">
        <v>504</v>
      </c>
      <c r="W29" s="12" t="s">
        <v>690</v>
      </c>
      <c r="X29" s="12" t="s">
        <v>1126</v>
      </c>
      <c r="Z29" s="5" t="str">
        <f t="shared" si="0"/>
        <v>L 100x65x10.0+</v>
      </c>
      <c r="AA29" s="5">
        <f t="shared" si="1"/>
        <v>0.1</v>
      </c>
      <c r="AB29" s="5">
        <f t="shared" si="2"/>
        <v>6.5000000000000002E-2</v>
      </c>
      <c r="AC29" s="5">
        <f t="shared" si="3"/>
        <v>0.01</v>
      </c>
      <c r="AD29" s="5">
        <f t="shared" si="4"/>
        <v>0.01</v>
      </c>
      <c r="AE29" s="5">
        <f t="shared" si="5"/>
        <v>0.01</v>
      </c>
      <c r="AF29" s="5">
        <f t="shared" si="5"/>
        <v>5.0000000000000001E-3</v>
      </c>
    </row>
    <row r="30" spans="1:32" x14ac:dyDescent="0.3">
      <c r="A30" s="11" t="s">
        <v>1115</v>
      </c>
      <c r="B30" s="7" t="s">
        <v>596</v>
      </c>
      <c r="C30" s="7" t="s">
        <v>520</v>
      </c>
      <c r="D30" s="8" t="s">
        <v>1127</v>
      </c>
      <c r="E30" s="8" t="s">
        <v>378</v>
      </c>
      <c r="F30" s="8" t="s">
        <v>182</v>
      </c>
      <c r="G30" s="8" t="s">
        <v>77</v>
      </c>
      <c r="H30" s="8" t="s">
        <v>688</v>
      </c>
      <c r="I30" s="8" t="s">
        <v>653</v>
      </c>
      <c r="J30" s="8" t="s">
        <v>1096</v>
      </c>
      <c r="K30" s="8" t="s">
        <v>1128</v>
      </c>
      <c r="L30" s="8" t="s">
        <v>279</v>
      </c>
      <c r="M30" s="8" t="s">
        <v>1129</v>
      </c>
      <c r="N30" s="8" t="s">
        <v>760</v>
      </c>
      <c r="O30" s="8" t="s">
        <v>1130</v>
      </c>
      <c r="P30" s="8" t="s">
        <v>781</v>
      </c>
      <c r="Q30" s="8" t="s">
        <v>715</v>
      </c>
      <c r="R30" s="8" t="s">
        <v>1131</v>
      </c>
      <c r="S30" s="8" t="s">
        <v>1132</v>
      </c>
      <c r="T30" s="8" t="s">
        <v>1133</v>
      </c>
      <c r="U30" s="8" t="s">
        <v>1108</v>
      </c>
      <c r="V30" s="8" t="s">
        <v>1134</v>
      </c>
      <c r="W30" s="8" t="s">
        <v>1135</v>
      </c>
      <c r="X30" s="8" t="s">
        <v>1136</v>
      </c>
      <c r="Z30" s="5" t="str">
        <f t="shared" si="0"/>
        <v>L 100x65x8.0+</v>
      </c>
      <c r="AA30" s="5">
        <f t="shared" si="1"/>
        <v>0.1</v>
      </c>
      <c r="AB30" s="5">
        <f t="shared" si="2"/>
        <v>6.5000000000000002E-2</v>
      </c>
      <c r="AC30" s="5">
        <f t="shared" si="3"/>
        <v>8.0000000000000002E-3</v>
      </c>
      <c r="AD30" s="5">
        <f t="shared" si="4"/>
        <v>8.0000000000000002E-3</v>
      </c>
      <c r="AE30" s="5">
        <f t="shared" si="5"/>
        <v>0.01</v>
      </c>
      <c r="AF30" s="5">
        <f t="shared" si="5"/>
        <v>5.0000000000000001E-3</v>
      </c>
    </row>
    <row r="31" spans="1:32" x14ac:dyDescent="0.3">
      <c r="A31" s="11" t="s">
        <v>1115</v>
      </c>
      <c r="B31" s="7" t="s">
        <v>671</v>
      </c>
      <c r="C31" s="7" t="s">
        <v>520</v>
      </c>
      <c r="D31" s="8" t="s">
        <v>1137</v>
      </c>
      <c r="E31" s="8" t="s">
        <v>378</v>
      </c>
      <c r="F31" s="8" t="s">
        <v>182</v>
      </c>
      <c r="G31" s="8" t="s">
        <v>917</v>
      </c>
      <c r="H31" s="8" t="s">
        <v>783</v>
      </c>
      <c r="I31" s="8" t="s">
        <v>1138</v>
      </c>
      <c r="J31" s="8" t="s">
        <v>1139</v>
      </c>
      <c r="K31" s="8" t="s">
        <v>1140</v>
      </c>
      <c r="L31" s="8" t="s">
        <v>1141</v>
      </c>
      <c r="M31" s="8" t="s">
        <v>1142</v>
      </c>
      <c r="N31" s="8" t="s">
        <v>1143</v>
      </c>
      <c r="O31" s="8" t="s">
        <v>1144</v>
      </c>
      <c r="P31" s="8" t="s">
        <v>781</v>
      </c>
      <c r="Q31" s="8" t="s">
        <v>1103</v>
      </c>
      <c r="R31" s="8" t="s">
        <v>1145</v>
      </c>
      <c r="S31" s="8" t="s">
        <v>1146</v>
      </c>
      <c r="T31" s="8" t="s">
        <v>1147</v>
      </c>
      <c r="U31" s="8" t="s">
        <v>1148</v>
      </c>
      <c r="V31" s="8" t="s">
        <v>182</v>
      </c>
      <c r="W31" s="8" t="s">
        <v>1149</v>
      </c>
      <c r="X31" s="8" t="s">
        <v>1150</v>
      </c>
      <c r="Z31" s="5" t="str">
        <f t="shared" si="0"/>
        <v>L 100x65x7.0+</v>
      </c>
      <c r="AA31" s="5">
        <f t="shared" si="1"/>
        <v>0.1</v>
      </c>
      <c r="AB31" s="5">
        <f t="shared" si="2"/>
        <v>6.5000000000000002E-2</v>
      </c>
      <c r="AC31" s="5">
        <f t="shared" si="3"/>
        <v>7.0000000000000001E-3</v>
      </c>
      <c r="AD31" s="5">
        <f t="shared" si="4"/>
        <v>7.0000000000000001E-3</v>
      </c>
      <c r="AE31" s="5">
        <f t="shared" si="5"/>
        <v>0.01</v>
      </c>
      <c r="AF31" s="5">
        <f t="shared" si="5"/>
        <v>5.0000000000000001E-3</v>
      </c>
    </row>
    <row r="32" spans="1:32" x14ac:dyDescent="0.3">
      <c r="A32" s="11" t="s">
        <v>414</v>
      </c>
      <c r="B32" s="11" t="s">
        <v>596</v>
      </c>
      <c r="C32" s="11" t="s">
        <v>13</v>
      </c>
      <c r="D32" s="12" t="s">
        <v>789</v>
      </c>
      <c r="E32" s="12" t="s">
        <v>523</v>
      </c>
      <c r="F32" s="12" t="s">
        <v>429</v>
      </c>
      <c r="G32" s="12" t="s">
        <v>277</v>
      </c>
      <c r="H32" s="12" t="s">
        <v>108</v>
      </c>
      <c r="I32" s="12" t="s">
        <v>1151</v>
      </c>
      <c r="J32" s="12" t="s">
        <v>1092</v>
      </c>
      <c r="K32" s="12" t="s">
        <v>1152</v>
      </c>
      <c r="L32" s="12" t="s">
        <v>334</v>
      </c>
      <c r="M32" s="12" t="s">
        <v>1093</v>
      </c>
      <c r="N32" s="12" t="s">
        <v>1153</v>
      </c>
      <c r="O32" s="12" t="s">
        <v>668</v>
      </c>
      <c r="P32" s="12" t="s">
        <v>1154</v>
      </c>
      <c r="Q32" s="12" t="s">
        <v>554</v>
      </c>
      <c r="R32" s="12" t="s">
        <v>993</v>
      </c>
      <c r="S32" s="12" t="s">
        <v>1034</v>
      </c>
      <c r="T32" s="12" t="s">
        <v>210</v>
      </c>
      <c r="U32" s="12" t="s">
        <v>1036</v>
      </c>
      <c r="V32" s="12" t="s">
        <v>787</v>
      </c>
      <c r="W32" s="12" t="s">
        <v>1155</v>
      </c>
      <c r="X32" s="12" t="s">
        <v>709</v>
      </c>
      <c r="Z32" s="5" t="str">
        <f t="shared" si="0"/>
        <v>L 100x50x8.0</v>
      </c>
      <c r="AA32" s="5">
        <f t="shared" si="1"/>
        <v>0.1</v>
      </c>
      <c r="AB32" s="5">
        <f t="shared" si="2"/>
        <v>0.05</v>
      </c>
      <c r="AC32" s="5">
        <f t="shared" si="3"/>
        <v>8.0000000000000002E-3</v>
      </c>
      <c r="AD32" s="5">
        <f t="shared" si="4"/>
        <v>8.0000000000000002E-3</v>
      </c>
      <c r="AE32" s="5">
        <f t="shared" si="5"/>
        <v>8.0000000000000002E-3</v>
      </c>
      <c r="AF32" s="5">
        <f t="shared" si="5"/>
        <v>4.0000000000000001E-3</v>
      </c>
    </row>
    <row r="33" spans="1:32" x14ac:dyDescent="0.3">
      <c r="A33" s="11" t="s">
        <v>414</v>
      </c>
      <c r="B33" s="7" t="s">
        <v>710</v>
      </c>
      <c r="C33" s="7" t="s">
        <v>13</v>
      </c>
      <c r="D33" s="8" t="s">
        <v>1024</v>
      </c>
      <c r="E33" s="8" t="s">
        <v>523</v>
      </c>
      <c r="F33" s="8" t="s">
        <v>429</v>
      </c>
      <c r="G33" s="8" t="s">
        <v>1156</v>
      </c>
      <c r="H33" s="8" t="s">
        <v>824</v>
      </c>
      <c r="I33" s="8" t="s">
        <v>410</v>
      </c>
      <c r="J33" s="8" t="s">
        <v>689</v>
      </c>
      <c r="K33" s="8" t="s">
        <v>1157</v>
      </c>
      <c r="L33" s="8" t="s">
        <v>1158</v>
      </c>
      <c r="M33" s="8" t="s">
        <v>1074</v>
      </c>
      <c r="N33" s="8" t="s">
        <v>1159</v>
      </c>
      <c r="O33" s="8" t="s">
        <v>183</v>
      </c>
      <c r="P33" s="8" t="s">
        <v>1160</v>
      </c>
      <c r="Q33" s="8" t="s">
        <v>744</v>
      </c>
      <c r="R33" s="8" t="s">
        <v>76</v>
      </c>
      <c r="S33" s="8" t="s">
        <v>963</v>
      </c>
      <c r="T33" s="8" t="s">
        <v>1161</v>
      </c>
      <c r="U33" s="8" t="s">
        <v>524</v>
      </c>
      <c r="V33" s="8" t="s">
        <v>1162</v>
      </c>
      <c r="W33" s="8" t="s">
        <v>1163</v>
      </c>
      <c r="X33" s="8" t="s">
        <v>1164</v>
      </c>
      <c r="Z33" s="5" t="str">
        <f t="shared" si="0"/>
        <v>L 100x50x6.0</v>
      </c>
      <c r="AA33" s="5">
        <f t="shared" si="1"/>
        <v>0.1</v>
      </c>
      <c r="AB33" s="5">
        <f t="shared" si="2"/>
        <v>0.05</v>
      </c>
      <c r="AC33" s="5">
        <f t="shared" si="3"/>
        <v>6.0000000000000001E-3</v>
      </c>
      <c r="AD33" s="5">
        <f t="shared" si="4"/>
        <v>6.0000000000000001E-3</v>
      </c>
      <c r="AE33" s="5">
        <f t="shared" si="5"/>
        <v>8.0000000000000002E-3</v>
      </c>
      <c r="AF33" s="5">
        <f t="shared" si="5"/>
        <v>4.0000000000000001E-3</v>
      </c>
    </row>
    <row r="34" spans="1:32" x14ac:dyDescent="0.3">
      <c r="A34" s="11" t="s">
        <v>1165</v>
      </c>
      <c r="B34" s="11" t="s">
        <v>671</v>
      </c>
      <c r="C34" s="11" t="s">
        <v>13</v>
      </c>
      <c r="D34" s="12" t="s">
        <v>1166</v>
      </c>
      <c r="E34" s="12" t="s">
        <v>523</v>
      </c>
      <c r="F34" s="12" t="s">
        <v>429</v>
      </c>
      <c r="G34" s="12" t="s">
        <v>1007</v>
      </c>
      <c r="H34" s="12" t="s">
        <v>791</v>
      </c>
      <c r="I34" s="12" t="s">
        <v>1167</v>
      </c>
      <c r="J34" s="12" t="s">
        <v>1168</v>
      </c>
      <c r="K34" s="12" t="s">
        <v>1169</v>
      </c>
      <c r="L34" s="12" t="s">
        <v>689</v>
      </c>
      <c r="M34" s="12" t="s">
        <v>1007</v>
      </c>
      <c r="N34" s="12" t="s">
        <v>845</v>
      </c>
      <c r="O34" s="12" t="s">
        <v>165</v>
      </c>
      <c r="P34" s="12" t="s">
        <v>1170</v>
      </c>
      <c r="Q34" s="12" t="s">
        <v>976</v>
      </c>
      <c r="R34" s="12" t="s">
        <v>1171</v>
      </c>
      <c r="S34" s="12" t="s">
        <v>1172</v>
      </c>
      <c r="T34" s="12" t="s">
        <v>1173</v>
      </c>
      <c r="U34" s="12" t="s">
        <v>729</v>
      </c>
      <c r="V34" s="12" t="s">
        <v>908</v>
      </c>
      <c r="W34" s="12" t="s">
        <v>1030</v>
      </c>
      <c r="X34" s="12" t="s">
        <v>1174</v>
      </c>
      <c r="Z34" s="5" t="str">
        <f t="shared" si="0"/>
        <v>L 80x60x7.0</v>
      </c>
      <c r="AA34" s="5">
        <f t="shared" si="1"/>
        <v>0.08</v>
      </c>
      <c r="AB34" s="5">
        <f t="shared" si="2"/>
        <v>0.06</v>
      </c>
      <c r="AC34" s="5">
        <f t="shared" si="3"/>
        <v>7.0000000000000001E-3</v>
      </c>
      <c r="AD34" s="5">
        <f t="shared" si="4"/>
        <v>7.0000000000000001E-3</v>
      </c>
      <c r="AE34" s="5">
        <f t="shared" si="5"/>
        <v>8.0000000000000002E-3</v>
      </c>
      <c r="AF34" s="5">
        <f t="shared" si="5"/>
        <v>4.0000000000000001E-3</v>
      </c>
    </row>
    <row r="35" spans="1:32" x14ac:dyDescent="0.3">
      <c r="A35" s="11" t="s">
        <v>1175</v>
      </c>
      <c r="B35" s="11" t="s">
        <v>596</v>
      </c>
      <c r="C35" s="11" t="s">
        <v>13</v>
      </c>
      <c r="D35" s="12" t="s">
        <v>1176</v>
      </c>
      <c r="E35" s="12" t="s">
        <v>772</v>
      </c>
      <c r="F35" s="12" t="s">
        <v>773</v>
      </c>
      <c r="G35" s="12" t="s">
        <v>632</v>
      </c>
      <c r="H35" s="12" t="s">
        <v>1177</v>
      </c>
      <c r="I35" s="12" t="s">
        <v>1178</v>
      </c>
      <c r="J35" s="12" t="s">
        <v>672</v>
      </c>
      <c r="K35" s="12" t="s">
        <v>1179</v>
      </c>
      <c r="L35" s="12" t="s">
        <v>1171</v>
      </c>
      <c r="M35" s="12" t="s">
        <v>436</v>
      </c>
      <c r="N35" s="12" t="s">
        <v>1180</v>
      </c>
      <c r="O35" s="12" t="s">
        <v>1181</v>
      </c>
      <c r="P35" s="12" t="s">
        <v>1182</v>
      </c>
      <c r="Q35" s="12" t="s">
        <v>709</v>
      </c>
      <c r="R35" s="12" t="s">
        <v>1129</v>
      </c>
      <c r="S35" s="12" t="s">
        <v>1020</v>
      </c>
      <c r="T35" s="12" t="s">
        <v>712</v>
      </c>
      <c r="U35" s="12" t="s">
        <v>210</v>
      </c>
      <c r="V35" s="12" t="s">
        <v>790</v>
      </c>
      <c r="W35" s="12" t="s">
        <v>711</v>
      </c>
      <c r="X35" s="12" t="s">
        <v>1183</v>
      </c>
      <c r="Z35" s="5" t="str">
        <f t="shared" si="0"/>
        <v>L 80x40x8.0</v>
      </c>
      <c r="AA35" s="5">
        <f t="shared" si="1"/>
        <v>0.08</v>
      </c>
      <c r="AB35" s="5">
        <f t="shared" si="2"/>
        <v>0.04</v>
      </c>
      <c r="AC35" s="5">
        <f t="shared" si="3"/>
        <v>8.0000000000000002E-3</v>
      </c>
      <c r="AD35" s="5">
        <f t="shared" si="4"/>
        <v>8.0000000000000002E-3</v>
      </c>
      <c r="AE35" s="5">
        <f t="shared" si="5"/>
        <v>7.0000000000000001E-3</v>
      </c>
      <c r="AF35" s="5">
        <f t="shared" si="5"/>
        <v>3.5000000000000001E-3</v>
      </c>
    </row>
    <row r="36" spans="1:32" x14ac:dyDescent="0.3">
      <c r="A36" s="11" t="s">
        <v>1175</v>
      </c>
      <c r="B36" s="7" t="s">
        <v>710</v>
      </c>
      <c r="C36" s="7" t="s">
        <v>13</v>
      </c>
      <c r="D36" s="8" t="s">
        <v>1184</v>
      </c>
      <c r="E36" s="8" t="s">
        <v>772</v>
      </c>
      <c r="F36" s="8" t="s">
        <v>773</v>
      </c>
      <c r="G36" s="8" t="s">
        <v>343</v>
      </c>
      <c r="H36" s="8" t="s">
        <v>1185</v>
      </c>
      <c r="I36" s="8" t="s">
        <v>1186</v>
      </c>
      <c r="J36" s="8" t="s">
        <v>1187</v>
      </c>
      <c r="K36" s="8" t="s">
        <v>1188</v>
      </c>
      <c r="L36" s="8" t="s">
        <v>1189</v>
      </c>
      <c r="M36" s="8" t="s">
        <v>1190</v>
      </c>
      <c r="N36" s="8" t="s">
        <v>824</v>
      </c>
      <c r="O36" s="8" t="s">
        <v>1191</v>
      </c>
      <c r="P36" s="8" t="s">
        <v>1192</v>
      </c>
      <c r="Q36" s="8" t="s">
        <v>719</v>
      </c>
      <c r="R36" s="8" t="s">
        <v>621</v>
      </c>
      <c r="S36" s="8" t="s">
        <v>1034</v>
      </c>
      <c r="T36" s="8" t="s">
        <v>841</v>
      </c>
      <c r="U36" s="8" t="s">
        <v>105</v>
      </c>
      <c r="V36" s="8" t="s">
        <v>1193</v>
      </c>
      <c r="W36" s="8" t="s">
        <v>1194</v>
      </c>
      <c r="X36" s="8" t="s">
        <v>754</v>
      </c>
      <c r="Z36" s="5" t="str">
        <f t="shared" si="0"/>
        <v>L 80x40x6.0</v>
      </c>
      <c r="AA36" s="5">
        <f t="shared" si="1"/>
        <v>0.08</v>
      </c>
      <c r="AB36" s="5">
        <f t="shared" si="2"/>
        <v>0.04</v>
      </c>
      <c r="AC36" s="5">
        <f t="shared" si="3"/>
        <v>6.0000000000000001E-3</v>
      </c>
      <c r="AD36" s="5">
        <f t="shared" si="4"/>
        <v>6.0000000000000001E-3</v>
      </c>
      <c r="AE36" s="5">
        <f t="shared" si="5"/>
        <v>7.0000000000000001E-3</v>
      </c>
      <c r="AF36" s="5">
        <f t="shared" si="5"/>
        <v>3.5000000000000001E-3</v>
      </c>
    </row>
    <row r="37" spans="1:32" x14ac:dyDescent="0.3">
      <c r="A37" s="11" t="s">
        <v>1195</v>
      </c>
      <c r="B37" s="11" t="s">
        <v>596</v>
      </c>
      <c r="C37" s="11" t="s">
        <v>13</v>
      </c>
      <c r="D37" s="12" t="s">
        <v>1196</v>
      </c>
      <c r="E37" s="12" t="s">
        <v>772</v>
      </c>
      <c r="F37" s="12" t="s">
        <v>773</v>
      </c>
      <c r="G37" s="12" t="s">
        <v>1125</v>
      </c>
      <c r="H37" s="12" t="s">
        <v>1197</v>
      </c>
      <c r="I37" s="12" t="s">
        <v>1198</v>
      </c>
      <c r="J37" s="12" t="s">
        <v>1199</v>
      </c>
      <c r="K37" s="12" t="s">
        <v>1200</v>
      </c>
      <c r="L37" s="12" t="s">
        <v>371</v>
      </c>
      <c r="M37" s="12" t="s">
        <v>263</v>
      </c>
      <c r="N37" s="12" t="s">
        <v>781</v>
      </c>
      <c r="O37" s="12" t="s">
        <v>1125</v>
      </c>
      <c r="P37" s="12" t="s">
        <v>1160</v>
      </c>
      <c r="Q37" s="12" t="s">
        <v>1201</v>
      </c>
      <c r="R37" s="12" t="s">
        <v>1045</v>
      </c>
      <c r="S37" s="12" t="s">
        <v>850</v>
      </c>
      <c r="T37" s="12" t="s">
        <v>702</v>
      </c>
      <c r="U37" s="12" t="s">
        <v>591</v>
      </c>
      <c r="V37" s="12" t="s">
        <v>158</v>
      </c>
      <c r="W37" s="12" t="s">
        <v>1031</v>
      </c>
      <c r="X37" s="12" t="s">
        <v>1202</v>
      </c>
      <c r="Z37" s="5" t="str">
        <f t="shared" si="0"/>
        <v>L 75x50x8.0</v>
      </c>
      <c r="AA37" s="5">
        <f t="shared" si="1"/>
        <v>7.4999999999999997E-2</v>
      </c>
      <c r="AB37" s="5">
        <f t="shared" si="2"/>
        <v>0.05</v>
      </c>
      <c r="AC37" s="5">
        <f t="shared" si="3"/>
        <v>8.0000000000000002E-3</v>
      </c>
      <c r="AD37" s="5">
        <f t="shared" si="4"/>
        <v>8.0000000000000002E-3</v>
      </c>
      <c r="AE37" s="5">
        <f t="shared" si="5"/>
        <v>7.0000000000000001E-3</v>
      </c>
      <c r="AF37" s="5">
        <f t="shared" si="5"/>
        <v>3.5000000000000001E-3</v>
      </c>
    </row>
    <row r="38" spans="1:32" x14ac:dyDescent="0.3">
      <c r="A38" s="11" t="s">
        <v>1195</v>
      </c>
      <c r="B38" s="7" t="s">
        <v>710</v>
      </c>
      <c r="C38" s="7" t="s">
        <v>13</v>
      </c>
      <c r="D38" s="8" t="s">
        <v>1203</v>
      </c>
      <c r="E38" s="8" t="s">
        <v>772</v>
      </c>
      <c r="F38" s="8" t="s">
        <v>773</v>
      </c>
      <c r="G38" s="8" t="s">
        <v>621</v>
      </c>
      <c r="H38" s="8" t="s">
        <v>816</v>
      </c>
      <c r="I38" s="8" t="s">
        <v>1204</v>
      </c>
      <c r="J38" s="8" t="s">
        <v>1205</v>
      </c>
      <c r="K38" s="8" t="s">
        <v>1206</v>
      </c>
      <c r="L38" s="8" t="s">
        <v>1207</v>
      </c>
      <c r="M38" s="8" t="s">
        <v>576</v>
      </c>
      <c r="N38" s="8" t="s">
        <v>865</v>
      </c>
      <c r="O38" s="8" t="s">
        <v>1190</v>
      </c>
      <c r="P38" s="8" t="s">
        <v>1208</v>
      </c>
      <c r="Q38" s="8" t="s">
        <v>1209</v>
      </c>
      <c r="R38" s="8" t="s">
        <v>1210</v>
      </c>
      <c r="S38" s="8" t="s">
        <v>1211</v>
      </c>
      <c r="T38" s="8" t="s">
        <v>1212</v>
      </c>
      <c r="U38" s="8" t="s">
        <v>158</v>
      </c>
      <c r="V38" s="8" t="s">
        <v>1213</v>
      </c>
      <c r="W38" s="8" t="s">
        <v>1214</v>
      </c>
      <c r="X38" s="8" t="s">
        <v>1215</v>
      </c>
      <c r="Z38" s="5" t="str">
        <f t="shared" si="0"/>
        <v>L 75x50x6.0</v>
      </c>
      <c r="AA38" s="5">
        <f t="shared" si="1"/>
        <v>7.4999999999999997E-2</v>
      </c>
      <c r="AB38" s="5">
        <f t="shared" si="2"/>
        <v>0.05</v>
      </c>
      <c r="AC38" s="5">
        <f t="shared" si="3"/>
        <v>6.0000000000000001E-3</v>
      </c>
      <c r="AD38" s="5">
        <f t="shared" si="4"/>
        <v>6.0000000000000001E-3</v>
      </c>
      <c r="AE38" s="5">
        <f t="shared" si="5"/>
        <v>7.0000000000000001E-3</v>
      </c>
      <c r="AF38" s="5">
        <f t="shared" si="5"/>
        <v>3.5000000000000001E-3</v>
      </c>
    </row>
    <row r="39" spans="1:32" x14ac:dyDescent="0.3">
      <c r="A39" s="11" t="s">
        <v>1216</v>
      </c>
      <c r="B39" s="11" t="s">
        <v>710</v>
      </c>
      <c r="C39" s="11" t="s">
        <v>13</v>
      </c>
      <c r="D39" s="12" t="s">
        <v>1184</v>
      </c>
      <c r="E39" s="12" t="s">
        <v>772</v>
      </c>
      <c r="F39" s="12" t="s">
        <v>773</v>
      </c>
      <c r="G39" s="12" t="s">
        <v>981</v>
      </c>
      <c r="H39" s="12" t="s">
        <v>798</v>
      </c>
      <c r="I39" s="12" t="s">
        <v>742</v>
      </c>
      <c r="J39" s="12" t="s">
        <v>584</v>
      </c>
      <c r="K39" s="12" t="s">
        <v>1217</v>
      </c>
      <c r="L39" s="12" t="s">
        <v>978</v>
      </c>
      <c r="M39" s="12" t="s">
        <v>803</v>
      </c>
      <c r="N39" s="12" t="s">
        <v>1218</v>
      </c>
      <c r="O39" s="12" t="s">
        <v>386</v>
      </c>
      <c r="P39" s="12" t="s">
        <v>1160</v>
      </c>
      <c r="Q39" s="12" t="s">
        <v>1219</v>
      </c>
      <c r="R39" s="12" t="s">
        <v>1220</v>
      </c>
      <c r="S39" s="12" t="s">
        <v>1221</v>
      </c>
      <c r="T39" s="12" t="s">
        <v>841</v>
      </c>
      <c r="U39" s="12" t="s">
        <v>1133</v>
      </c>
      <c r="V39" s="12" t="s">
        <v>76</v>
      </c>
      <c r="W39" s="12" t="s">
        <v>1222</v>
      </c>
      <c r="X39" s="12" t="s">
        <v>754</v>
      </c>
      <c r="Z39" s="5" t="str">
        <f t="shared" si="0"/>
        <v>L 70x50x6.0</v>
      </c>
      <c r="AA39" s="5">
        <f t="shared" si="1"/>
        <v>7.0000000000000007E-2</v>
      </c>
      <c r="AB39" s="5">
        <f t="shared" si="2"/>
        <v>0.05</v>
      </c>
      <c r="AC39" s="5">
        <f t="shared" si="3"/>
        <v>6.0000000000000001E-3</v>
      </c>
      <c r="AD39" s="5">
        <f t="shared" si="4"/>
        <v>6.0000000000000001E-3</v>
      </c>
      <c r="AE39" s="5">
        <f t="shared" si="5"/>
        <v>7.0000000000000001E-3</v>
      </c>
      <c r="AF39" s="5">
        <f t="shared" si="5"/>
        <v>3.5000000000000001E-3</v>
      </c>
    </row>
    <row r="40" spans="1:32" x14ac:dyDescent="0.3">
      <c r="A40" s="11" t="s">
        <v>1223</v>
      </c>
      <c r="B40" s="11" t="s">
        <v>764</v>
      </c>
      <c r="C40" s="11" t="s">
        <v>13</v>
      </c>
      <c r="D40" s="12" t="s">
        <v>1134</v>
      </c>
      <c r="E40" s="12" t="s">
        <v>604</v>
      </c>
      <c r="F40" s="12" t="s">
        <v>807</v>
      </c>
      <c r="G40" s="12" t="s">
        <v>1044</v>
      </c>
      <c r="H40" s="12" t="s">
        <v>798</v>
      </c>
      <c r="I40" s="12" t="s">
        <v>595</v>
      </c>
      <c r="J40" s="12" t="s">
        <v>139</v>
      </c>
      <c r="K40" s="12" t="s">
        <v>172</v>
      </c>
      <c r="L40" s="12" t="s">
        <v>1224</v>
      </c>
      <c r="M40" s="12" t="s">
        <v>712</v>
      </c>
      <c r="N40" s="12" t="s">
        <v>717</v>
      </c>
      <c r="O40" s="12" t="s">
        <v>1225</v>
      </c>
      <c r="P40" s="12" t="s">
        <v>1160</v>
      </c>
      <c r="Q40" s="12" t="s">
        <v>1226</v>
      </c>
      <c r="R40" s="12" t="s">
        <v>1093</v>
      </c>
      <c r="S40" s="12" t="s">
        <v>833</v>
      </c>
      <c r="T40" s="12" t="s">
        <v>1227</v>
      </c>
      <c r="U40" s="12" t="s">
        <v>1228</v>
      </c>
      <c r="V40" s="12" t="s">
        <v>1229</v>
      </c>
      <c r="W40" s="12" t="s">
        <v>993</v>
      </c>
      <c r="X40" s="12" t="s">
        <v>1230</v>
      </c>
      <c r="Z40" s="5" t="str">
        <f t="shared" si="0"/>
        <v>L 65x50x5.0</v>
      </c>
      <c r="AA40" s="5">
        <f t="shared" si="1"/>
        <v>6.5000000000000002E-2</v>
      </c>
      <c r="AB40" s="5">
        <f t="shared" si="2"/>
        <v>0.05</v>
      </c>
      <c r="AC40" s="5">
        <f t="shared" si="3"/>
        <v>5.0000000000000001E-3</v>
      </c>
      <c r="AD40" s="5">
        <f t="shared" si="4"/>
        <v>5.0000000000000001E-3</v>
      </c>
      <c r="AE40" s="5">
        <f t="shared" si="5"/>
        <v>6.0000000000000001E-3</v>
      </c>
      <c r="AF40" s="5">
        <f t="shared" si="5"/>
        <v>3.0000000000000001E-3</v>
      </c>
    </row>
    <row r="41" spans="1:32" x14ac:dyDescent="0.3">
      <c r="A41" s="11" t="s">
        <v>1231</v>
      </c>
      <c r="B41" s="11" t="s">
        <v>710</v>
      </c>
      <c r="C41" s="11" t="s">
        <v>13</v>
      </c>
      <c r="D41" s="12" t="s">
        <v>1232</v>
      </c>
      <c r="E41" s="12" t="s">
        <v>604</v>
      </c>
      <c r="F41" s="12" t="s">
        <v>807</v>
      </c>
      <c r="G41" s="12" t="s">
        <v>1233</v>
      </c>
      <c r="H41" s="12" t="s">
        <v>1234</v>
      </c>
      <c r="I41" s="12" t="s">
        <v>1235</v>
      </c>
      <c r="J41" s="12" t="s">
        <v>1236</v>
      </c>
      <c r="K41" s="12" t="s">
        <v>1237</v>
      </c>
      <c r="L41" s="12" t="s">
        <v>1238</v>
      </c>
      <c r="M41" s="12" t="s">
        <v>1239</v>
      </c>
      <c r="N41" s="12" t="s">
        <v>814</v>
      </c>
      <c r="O41" s="12" t="s">
        <v>1147</v>
      </c>
      <c r="P41" s="12" t="s">
        <v>1240</v>
      </c>
      <c r="Q41" s="12" t="s">
        <v>1241</v>
      </c>
      <c r="R41" s="12" t="s">
        <v>349</v>
      </c>
      <c r="S41" s="12" t="s">
        <v>1242</v>
      </c>
      <c r="T41" s="12" t="s">
        <v>1243</v>
      </c>
      <c r="U41" s="12" t="s">
        <v>1007</v>
      </c>
      <c r="V41" s="12" t="s">
        <v>1144</v>
      </c>
      <c r="W41" s="12" t="s">
        <v>977</v>
      </c>
      <c r="X41" s="12" t="s">
        <v>484</v>
      </c>
      <c r="Z41" s="5" t="str">
        <f t="shared" si="0"/>
        <v>L 60x40x6.0</v>
      </c>
      <c r="AA41" s="5">
        <f t="shared" si="1"/>
        <v>0.06</v>
      </c>
      <c r="AB41" s="5">
        <f t="shared" si="2"/>
        <v>0.04</v>
      </c>
      <c r="AC41" s="5">
        <f t="shared" si="3"/>
        <v>6.0000000000000001E-3</v>
      </c>
      <c r="AD41" s="5">
        <f t="shared" si="4"/>
        <v>6.0000000000000001E-3</v>
      </c>
      <c r="AE41" s="5">
        <f t="shared" si="5"/>
        <v>6.0000000000000001E-3</v>
      </c>
      <c r="AF41" s="5">
        <f t="shared" si="5"/>
        <v>3.0000000000000001E-3</v>
      </c>
    </row>
    <row r="42" spans="1:32" x14ac:dyDescent="0.3">
      <c r="A42" s="11" t="s">
        <v>1231</v>
      </c>
      <c r="B42" s="7" t="s">
        <v>764</v>
      </c>
      <c r="C42" s="7" t="s">
        <v>13</v>
      </c>
      <c r="D42" s="8" t="s">
        <v>609</v>
      </c>
      <c r="E42" s="8" t="s">
        <v>604</v>
      </c>
      <c r="F42" s="8" t="s">
        <v>807</v>
      </c>
      <c r="G42" s="8" t="s">
        <v>637</v>
      </c>
      <c r="H42" s="8" t="s">
        <v>1244</v>
      </c>
      <c r="I42" s="8" t="s">
        <v>197</v>
      </c>
      <c r="J42" s="8" t="s">
        <v>488</v>
      </c>
      <c r="K42" s="8" t="s">
        <v>1092</v>
      </c>
      <c r="L42" s="8" t="s">
        <v>950</v>
      </c>
      <c r="M42" s="8" t="s">
        <v>777</v>
      </c>
      <c r="N42" s="8" t="s">
        <v>108</v>
      </c>
      <c r="O42" s="8" t="s">
        <v>1086</v>
      </c>
      <c r="P42" s="8" t="s">
        <v>1245</v>
      </c>
      <c r="Q42" s="8" t="s">
        <v>536</v>
      </c>
      <c r="R42" s="8" t="s">
        <v>1147</v>
      </c>
      <c r="S42" s="8" t="s">
        <v>1246</v>
      </c>
      <c r="T42" s="8" t="s">
        <v>1211</v>
      </c>
      <c r="U42" s="8" t="s">
        <v>605</v>
      </c>
      <c r="V42" s="8" t="s">
        <v>1247</v>
      </c>
      <c r="W42" s="8" t="s">
        <v>1171</v>
      </c>
      <c r="X42" s="8" t="s">
        <v>1037</v>
      </c>
      <c r="Z42" s="5" t="str">
        <f t="shared" si="0"/>
        <v>L 60x40x5.0</v>
      </c>
      <c r="AA42" s="5">
        <f t="shared" si="1"/>
        <v>0.06</v>
      </c>
      <c r="AB42" s="5">
        <f t="shared" si="2"/>
        <v>0.04</v>
      </c>
      <c r="AC42" s="5">
        <f t="shared" si="3"/>
        <v>5.0000000000000001E-3</v>
      </c>
      <c r="AD42" s="5">
        <f t="shared" si="4"/>
        <v>5.0000000000000001E-3</v>
      </c>
      <c r="AE42" s="5">
        <f t="shared" si="5"/>
        <v>6.0000000000000001E-3</v>
      </c>
      <c r="AF42" s="5">
        <f t="shared" si="5"/>
        <v>3.0000000000000001E-3</v>
      </c>
    </row>
    <row r="43" spans="1:32" x14ac:dyDescent="0.3">
      <c r="A43" s="11" t="s">
        <v>1248</v>
      </c>
      <c r="B43" s="11" t="s">
        <v>764</v>
      </c>
      <c r="C43" s="11" t="s">
        <v>13</v>
      </c>
      <c r="D43" s="12" t="s">
        <v>1116</v>
      </c>
      <c r="E43" s="12" t="s">
        <v>182</v>
      </c>
      <c r="F43" s="12" t="s">
        <v>480</v>
      </c>
      <c r="G43" s="12" t="s">
        <v>650</v>
      </c>
      <c r="H43" s="12" t="s">
        <v>1249</v>
      </c>
      <c r="I43" s="12" t="s">
        <v>1126</v>
      </c>
      <c r="J43" s="12" t="s">
        <v>1191</v>
      </c>
      <c r="K43" s="12" t="s">
        <v>128</v>
      </c>
      <c r="L43" s="12" t="s">
        <v>801</v>
      </c>
      <c r="M43" s="12" t="s">
        <v>792</v>
      </c>
      <c r="N43" s="12" t="s">
        <v>1250</v>
      </c>
      <c r="O43" s="12" t="s">
        <v>722</v>
      </c>
      <c r="P43" s="12" t="s">
        <v>1251</v>
      </c>
      <c r="Q43" s="12" t="s">
        <v>1252</v>
      </c>
      <c r="R43" s="12" t="s">
        <v>1161</v>
      </c>
      <c r="S43" s="12" t="s">
        <v>1253</v>
      </c>
      <c r="T43" s="12" t="s">
        <v>427</v>
      </c>
      <c r="U43" s="12" t="s">
        <v>1254</v>
      </c>
      <c r="V43" s="12" t="s">
        <v>298</v>
      </c>
      <c r="W43" s="12" t="s">
        <v>1255</v>
      </c>
      <c r="X43" s="12" t="s">
        <v>1256</v>
      </c>
      <c r="Z43" s="5" t="str">
        <f t="shared" si="0"/>
        <v>L 60x30x5.0</v>
      </c>
      <c r="AA43" s="5">
        <f t="shared" si="1"/>
        <v>0.06</v>
      </c>
      <c r="AB43" s="5">
        <f t="shared" si="2"/>
        <v>0.03</v>
      </c>
      <c r="AC43" s="5">
        <f t="shared" si="3"/>
        <v>5.0000000000000001E-3</v>
      </c>
      <c r="AD43" s="5">
        <f t="shared" si="4"/>
        <v>5.0000000000000001E-3</v>
      </c>
      <c r="AE43" s="5">
        <f t="shared" si="5"/>
        <v>5.0000000000000001E-3</v>
      </c>
      <c r="AF43" s="5">
        <f t="shared" si="5"/>
        <v>2.5000000000000001E-3</v>
      </c>
    </row>
    <row r="44" spans="1:32" x14ac:dyDescent="0.3">
      <c r="A44" s="11" t="s">
        <v>1257</v>
      </c>
      <c r="B44" s="11" t="s">
        <v>764</v>
      </c>
      <c r="C44" s="11" t="s">
        <v>13</v>
      </c>
      <c r="D44" s="12" t="s">
        <v>1133</v>
      </c>
      <c r="E44" s="12" t="s">
        <v>182</v>
      </c>
      <c r="F44" s="12" t="s">
        <v>480</v>
      </c>
      <c r="G44" s="12" t="s">
        <v>1258</v>
      </c>
      <c r="H44" s="12" t="s">
        <v>851</v>
      </c>
      <c r="I44" s="12" t="s">
        <v>1259</v>
      </c>
      <c r="J44" s="12" t="s">
        <v>1007</v>
      </c>
      <c r="K44" s="12" t="s">
        <v>190</v>
      </c>
      <c r="L44" s="12" t="s">
        <v>1260</v>
      </c>
      <c r="M44" s="12" t="s">
        <v>1261</v>
      </c>
      <c r="N44" s="12" t="s">
        <v>1262</v>
      </c>
      <c r="O44" s="12" t="s">
        <v>1263</v>
      </c>
      <c r="P44" s="12" t="s">
        <v>1264</v>
      </c>
      <c r="Q44" s="12" t="s">
        <v>240</v>
      </c>
      <c r="R44" s="12" t="s">
        <v>1265</v>
      </c>
      <c r="S44" s="12" t="s">
        <v>811</v>
      </c>
      <c r="T44" s="12" t="s">
        <v>1266</v>
      </c>
      <c r="U44" s="12" t="s">
        <v>1007</v>
      </c>
      <c r="V44" s="12" t="s">
        <v>569</v>
      </c>
      <c r="W44" s="12" t="s">
        <v>1267</v>
      </c>
      <c r="X44" s="12" t="s">
        <v>1220</v>
      </c>
      <c r="Z44" s="5" t="str">
        <f t="shared" si="0"/>
        <v>L 50x30x5.0</v>
      </c>
      <c r="AA44" s="5">
        <f t="shared" si="1"/>
        <v>0.05</v>
      </c>
      <c r="AB44" s="5">
        <f t="shared" si="2"/>
        <v>0.03</v>
      </c>
      <c r="AC44" s="5">
        <f t="shared" si="3"/>
        <v>5.0000000000000001E-3</v>
      </c>
      <c r="AD44" s="5">
        <f t="shared" si="4"/>
        <v>5.0000000000000001E-3</v>
      </c>
      <c r="AE44" s="5">
        <f t="shared" si="5"/>
        <v>5.0000000000000001E-3</v>
      </c>
      <c r="AF44" s="5">
        <f t="shared" si="5"/>
        <v>2.5000000000000001E-3</v>
      </c>
    </row>
    <row r="45" spans="1:32" x14ac:dyDescent="0.3">
      <c r="A45" s="11" t="s">
        <v>1268</v>
      </c>
      <c r="B45" s="11" t="s">
        <v>788</v>
      </c>
      <c r="C45" s="11" t="s">
        <v>13</v>
      </c>
      <c r="D45" s="12" t="s">
        <v>1269</v>
      </c>
      <c r="E45" s="12" t="s">
        <v>701</v>
      </c>
      <c r="F45" s="12" t="s">
        <v>1269</v>
      </c>
      <c r="G45" s="12" t="s">
        <v>1270</v>
      </c>
      <c r="H45" s="12" t="s">
        <v>1271</v>
      </c>
      <c r="I45" s="12" t="s">
        <v>1272</v>
      </c>
      <c r="J45" s="12" t="s">
        <v>712</v>
      </c>
      <c r="K45" s="12" t="s">
        <v>972</v>
      </c>
      <c r="L45" s="12" t="s">
        <v>826</v>
      </c>
      <c r="M45" s="12" t="s">
        <v>865</v>
      </c>
      <c r="N45" s="12" t="s">
        <v>1192</v>
      </c>
      <c r="O45" s="12" t="s">
        <v>791</v>
      </c>
      <c r="P45" s="12" t="s">
        <v>1273</v>
      </c>
      <c r="Q45" s="12" t="s">
        <v>792</v>
      </c>
      <c r="R45" s="12" t="s">
        <v>1274</v>
      </c>
      <c r="S45" s="12" t="s">
        <v>1275</v>
      </c>
      <c r="T45" s="12" t="s">
        <v>1276</v>
      </c>
      <c r="U45" s="12" t="s">
        <v>343</v>
      </c>
      <c r="V45" s="12" t="s">
        <v>1277</v>
      </c>
      <c r="W45" s="12" t="s">
        <v>1278</v>
      </c>
      <c r="X45" s="12" t="s">
        <v>1279</v>
      </c>
      <c r="Z45" s="5" t="str">
        <f t="shared" si="0"/>
        <v>L 45x30x4.0</v>
      </c>
      <c r="AA45" s="5">
        <f t="shared" si="1"/>
        <v>4.4999999999999998E-2</v>
      </c>
      <c r="AB45" s="5">
        <f t="shared" si="2"/>
        <v>0.03</v>
      </c>
      <c r="AC45" s="5">
        <f t="shared" si="3"/>
        <v>4.0000000000000001E-3</v>
      </c>
      <c r="AD45" s="5">
        <f t="shared" si="4"/>
        <v>4.0000000000000001E-3</v>
      </c>
      <c r="AE45" s="5">
        <f t="shared" si="5"/>
        <v>4.4999999999999997E-3</v>
      </c>
      <c r="AF45" s="5">
        <f t="shared" si="5"/>
        <v>2.2499999999999998E-3</v>
      </c>
    </row>
    <row r="46" spans="1:32" x14ac:dyDescent="0.3">
      <c r="A46" s="11" t="s">
        <v>1280</v>
      </c>
      <c r="B46" s="11" t="s">
        <v>788</v>
      </c>
      <c r="C46" s="11" t="s">
        <v>13</v>
      </c>
      <c r="D46" s="12" t="s">
        <v>423</v>
      </c>
      <c r="E46" s="12" t="s">
        <v>429</v>
      </c>
      <c r="F46" s="12" t="s">
        <v>1233</v>
      </c>
      <c r="G46" s="12" t="s">
        <v>727</v>
      </c>
      <c r="H46" s="12" t="s">
        <v>1281</v>
      </c>
      <c r="I46" s="12" t="s">
        <v>76</v>
      </c>
      <c r="J46" s="12" t="s">
        <v>753</v>
      </c>
      <c r="K46" s="12" t="s">
        <v>1134</v>
      </c>
      <c r="L46" s="12" t="s">
        <v>1282</v>
      </c>
      <c r="M46" s="12" t="s">
        <v>746</v>
      </c>
      <c r="N46" s="12" t="s">
        <v>1283</v>
      </c>
      <c r="O46" s="12" t="s">
        <v>1159</v>
      </c>
      <c r="P46" s="12" t="s">
        <v>1284</v>
      </c>
      <c r="Q46" s="12" t="s">
        <v>717</v>
      </c>
      <c r="R46" s="12" t="s">
        <v>1285</v>
      </c>
      <c r="S46" s="12" t="s">
        <v>1286</v>
      </c>
      <c r="T46" s="12" t="s">
        <v>1287</v>
      </c>
      <c r="U46" s="12" t="s">
        <v>1007</v>
      </c>
      <c r="V46" s="12" t="s">
        <v>105</v>
      </c>
      <c r="W46" s="12" t="s">
        <v>380</v>
      </c>
      <c r="X46" s="12" t="s">
        <v>794</v>
      </c>
      <c r="Z46" s="5" t="str">
        <f t="shared" si="0"/>
        <v>L 40x25x4.0</v>
      </c>
      <c r="AA46" s="5">
        <f t="shared" si="1"/>
        <v>0.04</v>
      </c>
      <c r="AB46" s="5">
        <f t="shared" si="2"/>
        <v>2.5000000000000001E-2</v>
      </c>
      <c r="AC46" s="5">
        <f t="shared" si="3"/>
        <v>4.0000000000000001E-3</v>
      </c>
      <c r="AD46" s="5">
        <f t="shared" si="4"/>
        <v>4.0000000000000001E-3</v>
      </c>
      <c r="AE46" s="5">
        <f t="shared" si="5"/>
        <v>4.0000000000000001E-3</v>
      </c>
      <c r="AF46" s="5">
        <f t="shared" si="5"/>
        <v>2E-3</v>
      </c>
    </row>
    <row r="47" spans="1:32" x14ac:dyDescent="0.3">
      <c r="A47" s="11" t="s">
        <v>1288</v>
      </c>
      <c r="B47" s="11" t="s">
        <v>788</v>
      </c>
      <c r="C47" s="11" t="s">
        <v>13</v>
      </c>
      <c r="D47" s="12" t="s">
        <v>679</v>
      </c>
      <c r="E47" s="12" t="s">
        <v>429</v>
      </c>
      <c r="F47" s="12" t="s">
        <v>1233</v>
      </c>
      <c r="G47" s="12" t="s">
        <v>717</v>
      </c>
      <c r="H47" s="12" t="s">
        <v>1289</v>
      </c>
      <c r="I47" s="12" t="s">
        <v>991</v>
      </c>
      <c r="J47" s="12" t="s">
        <v>1290</v>
      </c>
      <c r="K47" s="12" t="s">
        <v>619</v>
      </c>
      <c r="L47" s="12" t="s">
        <v>1291</v>
      </c>
      <c r="M47" s="12" t="s">
        <v>746</v>
      </c>
      <c r="N47" s="12" t="s">
        <v>1292</v>
      </c>
      <c r="O47" s="12" t="s">
        <v>1293</v>
      </c>
      <c r="P47" s="12" t="s">
        <v>1294</v>
      </c>
      <c r="Q47" s="12" t="s">
        <v>865</v>
      </c>
      <c r="R47" s="12" t="s">
        <v>1291</v>
      </c>
      <c r="S47" s="12" t="s">
        <v>1295</v>
      </c>
      <c r="T47" s="12" t="s">
        <v>1296</v>
      </c>
      <c r="U47" s="12" t="s">
        <v>1297</v>
      </c>
      <c r="V47" s="12" t="s">
        <v>639</v>
      </c>
      <c r="W47" s="12" t="s">
        <v>1135</v>
      </c>
      <c r="X47" s="12" t="s">
        <v>693</v>
      </c>
      <c r="Z47" s="5" t="str">
        <f t="shared" si="0"/>
        <v>L 40x20x4.0</v>
      </c>
      <c r="AA47" s="5">
        <f t="shared" si="1"/>
        <v>0.04</v>
      </c>
      <c r="AB47" s="5">
        <f t="shared" si="2"/>
        <v>0.02</v>
      </c>
      <c r="AC47" s="5">
        <f t="shared" si="3"/>
        <v>4.0000000000000001E-3</v>
      </c>
      <c r="AD47" s="5">
        <f t="shared" si="4"/>
        <v>4.0000000000000001E-3</v>
      </c>
      <c r="AE47" s="5">
        <f t="shared" si="5"/>
        <v>4.0000000000000001E-3</v>
      </c>
      <c r="AF47" s="5">
        <f t="shared" si="5"/>
        <v>2E-3</v>
      </c>
    </row>
    <row r="48" spans="1:32" x14ac:dyDescent="0.3">
      <c r="A48" s="11" t="s">
        <v>1298</v>
      </c>
      <c r="B48" s="11" t="s">
        <v>788</v>
      </c>
      <c r="C48" s="11" t="s">
        <v>13</v>
      </c>
      <c r="D48" s="12" t="s">
        <v>706</v>
      </c>
      <c r="E48" s="12" t="s">
        <v>429</v>
      </c>
      <c r="F48" s="12" t="s">
        <v>1233</v>
      </c>
      <c r="G48" s="12" t="s">
        <v>1180</v>
      </c>
      <c r="H48" s="12" t="s">
        <v>1299</v>
      </c>
      <c r="I48" s="12" t="s">
        <v>1032</v>
      </c>
      <c r="J48" s="12" t="s">
        <v>1300</v>
      </c>
      <c r="K48" s="12" t="s">
        <v>877</v>
      </c>
      <c r="L48" s="12" t="s">
        <v>1301</v>
      </c>
      <c r="M48" s="12" t="s">
        <v>1302</v>
      </c>
      <c r="N48" s="12" t="s">
        <v>1303</v>
      </c>
      <c r="O48" s="12" t="s">
        <v>1304</v>
      </c>
      <c r="P48" s="12" t="s">
        <v>1305</v>
      </c>
      <c r="Q48" s="12" t="s">
        <v>1306</v>
      </c>
      <c r="R48" s="12" t="s">
        <v>1307</v>
      </c>
      <c r="S48" s="12" t="s">
        <v>1305</v>
      </c>
      <c r="T48" s="12" t="s">
        <v>1308</v>
      </c>
      <c r="U48" s="12" t="s">
        <v>1309</v>
      </c>
      <c r="V48" s="12" t="s">
        <v>306</v>
      </c>
      <c r="W48" s="12" t="s">
        <v>1051</v>
      </c>
      <c r="X48" s="12" t="s">
        <v>815</v>
      </c>
      <c r="Z48" s="5" t="str">
        <f t="shared" si="0"/>
        <v>L 30x20x4.0</v>
      </c>
      <c r="AA48" s="5">
        <f t="shared" si="1"/>
        <v>0.03</v>
      </c>
      <c r="AB48" s="5">
        <f t="shared" si="2"/>
        <v>0.02</v>
      </c>
      <c r="AC48" s="5">
        <f t="shared" si="3"/>
        <v>4.0000000000000001E-3</v>
      </c>
      <c r="AD48" s="5">
        <f t="shared" si="4"/>
        <v>4.0000000000000001E-3</v>
      </c>
      <c r="AE48" s="5">
        <f t="shared" si="5"/>
        <v>4.0000000000000001E-3</v>
      </c>
      <c r="AF48" s="5">
        <f t="shared" si="5"/>
        <v>2E-3</v>
      </c>
    </row>
    <row r="49" spans="1:32" ht="15" thickBot="1" x14ac:dyDescent="0.35">
      <c r="A49" s="11" t="s">
        <v>1298</v>
      </c>
      <c r="B49" s="7" t="s">
        <v>837</v>
      </c>
      <c r="C49" s="7" t="s">
        <v>13</v>
      </c>
      <c r="D49" s="8" t="s">
        <v>814</v>
      </c>
      <c r="E49" s="8" t="s">
        <v>429</v>
      </c>
      <c r="F49" s="8" t="s">
        <v>1233</v>
      </c>
      <c r="G49" s="8" t="s">
        <v>1310</v>
      </c>
      <c r="H49" s="8" t="s">
        <v>1311</v>
      </c>
      <c r="I49" s="8" t="s">
        <v>798</v>
      </c>
      <c r="J49" s="8" t="s">
        <v>1312</v>
      </c>
      <c r="K49" s="8" t="s">
        <v>1313</v>
      </c>
      <c r="L49" s="8" t="s">
        <v>1314</v>
      </c>
      <c r="M49" s="8" t="s">
        <v>1212</v>
      </c>
      <c r="N49" s="8" t="s">
        <v>1300</v>
      </c>
      <c r="O49" s="8" t="s">
        <v>822</v>
      </c>
      <c r="P49" s="8" t="s">
        <v>1315</v>
      </c>
      <c r="Q49" s="8" t="s">
        <v>1316</v>
      </c>
      <c r="R49" s="8" t="s">
        <v>1317</v>
      </c>
      <c r="S49" s="8" t="s">
        <v>1318</v>
      </c>
      <c r="T49" s="8" t="s">
        <v>1319</v>
      </c>
      <c r="U49" s="8" t="s">
        <v>386</v>
      </c>
      <c r="V49" s="8" t="s">
        <v>668</v>
      </c>
      <c r="W49" s="8" t="s">
        <v>1038</v>
      </c>
      <c r="X49" s="8" t="s">
        <v>1313</v>
      </c>
      <c r="Z49" s="5" t="str">
        <f t="shared" si="0"/>
        <v>L 30x20x3.0</v>
      </c>
      <c r="AA49" s="5">
        <f t="shared" si="1"/>
        <v>0.03</v>
      </c>
      <c r="AB49" s="5">
        <f t="shared" si="2"/>
        <v>0.02</v>
      </c>
      <c r="AC49" s="5">
        <f t="shared" si="3"/>
        <v>3.0000000000000001E-3</v>
      </c>
      <c r="AD49" s="5">
        <f t="shared" si="4"/>
        <v>3.0000000000000001E-3</v>
      </c>
      <c r="AE49" s="5">
        <f t="shared" si="5"/>
        <v>4.0000000000000001E-3</v>
      </c>
      <c r="AF49" s="5">
        <f t="shared" si="5"/>
        <v>2E-3</v>
      </c>
    </row>
    <row r="50" spans="1:32" ht="15" thickTop="1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32" ht="30" customHeight="1" x14ac:dyDescent="0.3">
      <c r="A51" s="17" t="s">
        <v>878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32" ht="30" customHeight="1" x14ac:dyDescent="0.3">
      <c r="A52" s="17" t="s">
        <v>1320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32" ht="30" customHeight="1" x14ac:dyDescent="0.3">
      <c r="A53" s="17" t="s">
        <v>1321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32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32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32" ht="39.9" customHeight="1" x14ac:dyDescent="0.3">
      <c r="A56" s="19" t="s">
        <v>1322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32" ht="39.9" customHeight="1" x14ac:dyDescent="0.3">
      <c r="A57" s="19" t="s">
        <v>439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</sheetData>
  <mergeCells count="13">
    <mergeCell ref="A6:C6"/>
    <mergeCell ref="D6:X6"/>
    <mergeCell ref="E7:F7"/>
    <mergeCell ref="G7:H7"/>
    <mergeCell ref="I7:L7"/>
    <mergeCell ref="M7:P7"/>
    <mergeCell ref="Q7:R7"/>
    <mergeCell ref="U7:V7"/>
    <mergeCell ref="A51:X51"/>
    <mergeCell ref="A52:X52"/>
    <mergeCell ref="A53:X53"/>
    <mergeCell ref="A56:X56"/>
    <mergeCell ref="A57:X5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cols>
    <col min="1" max="1" width="9.109375" customWidth="1"/>
  </cols>
  <sheetData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UBs</vt:lpstr>
      <vt:lpstr>UCs</vt:lpstr>
      <vt:lpstr>CHS</vt:lpstr>
      <vt:lpstr>RHS</vt:lpstr>
      <vt:lpstr>SHS</vt:lpstr>
      <vt:lpstr>PFC-secpropsdimsprops-EC3(UKNA)</vt:lpstr>
      <vt:lpstr>L-equal-secpropsdimsprops-EC3(U</vt:lpstr>
      <vt:lpstr>L-unequal-secpropsdimsprops-EC3</vt:lpstr>
      <vt:lpstr>PFC</vt:lpstr>
      <vt:lpstr>European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Jeffries</dc:creator>
  <cp:lastModifiedBy>Paul Jeffries</cp:lastModifiedBy>
  <dcterms:created xsi:type="dcterms:W3CDTF">2016-11-27T19:05:15Z</dcterms:created>
  <dcterms:modified xsi:type="dcterms:W3CDTF">2018-01-02T15:59:38Z</dcterms:modified>
</cp:coreProperties>
</file>