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ikash/My Drive (bikash@vasudhaindia.org)/01-cooking/01-analysis-files/TEA-cook/"/>
    </mc:Choice>
  </mc:AlternateContent>
  <xr:revisionPtr revIDLastSave="0" documentId="13_ncr:1_{5743D61A-09B1-804C-9202-4F729B210736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 (2)" sheetId="2" r:id="rId1"/>
    <sheet name="final" sheetId="3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" i="2" l="1"/>
  <c r="K34" i="2"/>
  <c r="K33" i="2"/>
  <c r="K32" i="2"/>
  <c r="K31" i="2"/>
  <c r="K30" i="2"/>
  <c r="K29" i="2"/>
  <c r="K26" i="2"/>
  <c r="K22" i="2"/>
  <c r="K21" i="2"/>
  <c r="K20" i="2"/>
  <c r="K19" i="2"/>
  <c r="K17" i="2"/>
  <c r="K16" i="2"/>
  <c r="K15" i="2"/>
  <c r="K14" i="2"/>
  <c r="K3" i="2"/>
  <c r="K2" i="2"/>
  <c r="K11" i="2"/>
  <c r="K10" i="2"/>
  <c r="K9" i="2"/>
  <c r="K8" i="2"/>
  <c r="K7" i="2"/>
  <c r="K6" i="2"/>
  <c r="K5" i="2"/>
  <c r="E34" i="2"/>
  <c r="E32" i="2"/>
  <c r="E31" i="2"/>
  <c r="E30" i="2"/>
  <c r="E27" i="2"/>
  <c r="E26" i="2"/>
  <c r="E21" i="2"/>
  <c r="E19" i="2"/>
  <c r="E18" i="2"/>
  <c r="E15" i="2"/>
  <c r="E14" i="2"/>
  <c r="E13" i="2"/>
  <c r="E9" i="2"/>
  <c r="E7" i="2"/>
  <c r="E6" i="2"/>
  <c r="E5" i="2"/>
  <c r="E3" i="2"/>
  <c r="B33" i="2"/>
  <c r="B32" i="2"/>
  <c r="B31" i="2"/>
  <c r="B29" i="2"/>
  <c r="B27" i="2"/>
  <c r="B26" i="2"/>
  <c r="B18" i="2"/>
  <c r="B17" i="2"/>
  <c r="B14" i="2"/>
  <c r="B12" i="2"/>
  <c r="B11" i="2"/>
  <c r="B10" i="2"/>
  <c r="B9" i="2"/>
  <c r="B8" i="2"/>
  <c r="B7" i="2"/>
</calcChain>
</file>

<file path=xl/sharedStrings.xml><?xml version="1.0" encoding="utf-8"?>
<sst xmlns="http://schemas.openxmlformats.org/spreadsheetml/2006/main" count="186" uniqueCount="76">
  <si>
    <t>State</t>
  </si>
  <si>
    <t>BoP</t>
  </si>
  <si>
    <t>0-50</t>
  </si>
  <si>
    <t>51-100</t>
  </si>
  <si>
    <t>0-100</t>
  </si>
  <si>
    <t>0-120</t>
  </si>
  <si>
    <t>0-150</t>
  </si>
  <si>
    <t>0-200</t>
  </si>
  <si>
    <t>101-150</t>
  </si>
  <si>
    <t>101-250</t>
  </si>
  <si>
    <t>101-200</t>
  </si>
  <si>
    <t>121-240</t>
  </si>
  <si>
    <t>151-200</t>
  </si>
  <si>
    <t>151-250</t>
  </si>
  <si>
    <t>201-250</t>
  </si>
  <si>
    <t>151-300</t>
  </si>
  <si>
    <t>201-300</t>
  </si>
  <si>
    <t>151-400</t>
  </si>
  <si>
    <t>301-400</t>
  </si>
  <si>
    <t>301-500</t>
  </si>
  <si>
    <t>401-500</t>
  </si>
  <si>
    <t>201-500</t>
  </si>
  <si>
    <t>251-500</t>
  </si>
  <si>
    <t>401-600</t>
  </si>
  <si>
    <t>401-800</t>
  </si>
  <si>
    <t>601-900</t>
  </si>
  <si>
    <t>801-1200</t>
  </si>
  <si>
    <t>101 &amp; Above</t>
  </si>
  <si>
    <t>201 &amp; Above</t>
  </si>
  <si>
    <t>251 &amp; Above</t>
  </si>
  <si>
    <t>301 &amp; Above</t>
  </si>
  <si>
    <t>401 &amp; Above</t>
  </si>
  <si>
    <t>501 &amp; Above</t>
  </si>
  <si>
    <t>601 &amp; Above</t>
  </si>
  <si>
    <t>801 &amp; Above</t>
  </si>
  <si>
    <t>901 &amp; Above</t>
  </si>
  <si>
    <t>1201 &amp; Above</t>
  </si>
  <si>
    <t>Andaman and Nicobar Islands</t>
  </si>
  <si>
    <t>Andhra Pradesh</t>
  </si>
  <si>
    <t xml:space="preserve">Arunachal Pradesh 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</si>
  <si>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</si>
  <si>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</si>
  <si>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</si>
  <si>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</si>
  <si>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</si>
  <si>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</si>
  <si>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</si>
  <si>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</si>
  <si>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</si>
  <si>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</si>
  <si>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</si>
  <si>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</si>
  <si>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</si>
  <si>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</si>
  <si>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</si>
  <si>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</si>
  <si>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</si>
  <si>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</si>
  <si>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</si>
  <si>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</si>
  <si>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</si>
  <si>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</si>
  <si>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</si>
  <si>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</si>
  <si>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</si>
  <si>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 xml:space="preserve">Rajasthan 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</si>
  <si>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</si>
  <si>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</si>
  <si>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</si>
  <si>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</si>
  <si>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</si>
  <si>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</si>
  <si>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</si>
  <si>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Middle</t>
  </si>
  <si>
    <t>Higher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</si>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</sst>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2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21E3-9D83-C149-A644-B6C0011B414C}">
  <dimension ref="A1:AK37"/>
  <sheetViews>
    <sheetView workbookViewId="0">
      <selection activeCell="K2" sqref="K2:K37"/>
    </sheetView>
  </sheetViews>
  <sheetFormatPr baseColWidth="10" defaultColWidth="8.83203125" defaultRowHeight="15" x14ac:dyDescent="0.2"/>
  <cols>
    <col min="28" max="28" width="12.5" customWidth="1"/>
  </cols>
  <sheetData>
    <row r="1" spans="1:37" x14ac:dyDescent="0.2">
      <c r="A1" s="1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1" t="s">
        <v>37</v>
      </c>
      <c r="B2">
        <v>2.1</v>
      </c>
      <c r="E2">
        <v>2.5</v>
      </c>
      <c r="K2">
        <f>AVERAGE(5.45,V2)</f>
        <v>6.625</v>
      </c>
      <c r="V2">
        <v>7.8</v>
      </c>
      <c r="AG2">
        <v>9.1999999999999993</v>
      </c>
    </row>
    <row r="3" spans="1:37" x14ac:dyDescent="0.2">
      <c r="A3" s="1" t="s">
        <v>38</v>
      </c>
      <c r="B3">
        <v>1.45</v>
      </c>
      <c r="C3">
        <v>2.65</v>
      </c>
      <c r="D3">
        <v>3.35</v>
      </c>
      <c r="E3">
        <f>AVERAGE(C3:D3)</f>
        <v>3</v>
      </c>
      <c r="K3">
        <f>AVERAGE(5.4,Q3,S3,U3)</f>
        <v>7.2374999999999998</v>
      </c>
      <c r="Q3">
        <v>7.1</v>
      </c>
      <c r="S3">
        <v>7.95</v>
      </c>
      <c r="U3">
        <v>8.5</v>
      </c>
      <c r="AG3">
        <v>9.9499999999999993</v>
      </c>
    </row>
    <row r="4" spans="1:37" x14ac:dyDescent="0.2">
      <c r="A4" s="1" t="s">
        <v>39</v>
      </c>
      <c r="B4">
        <v>2.65</v>
      </c>
    </row>
    <row r="5" spans="1:37" x14ac:dyDescent="0.2">
      <c r="A5" s="1" t="s">
        <v>40</v>
      </c>
      <c r="B5">
        <v>4.25</v>
      </c>
      <c r="E5">
        <f>F5</f>
        <v>4.9000000000000004</v>
      </c>
      <c r="F5">
        <v>4.9000000000000004</v>
      </c>
      <c r="K5">
        <f>L5</f>
        <v>6.15</v>
      </c>
      <c r="L5">
        <v>6.15</v>
      </c>
    </row>
    <row r="6" spans="1:37" x14ac:dyDescent="0.2">
      <c r="A6" s="1" t="s">
        <v>41</v>
      </c>
      <c r="B6">
        <v>6.1</v>
      </c>
      <c r="C6">
        <v>6.1</v>
      </c>
      <c r="D6">
        <v>6.4</v>
      </c>
      <c r="E6">
        <f>AVERAGE(C6:D6)</f>
        <v>6.25</v>
      </c>
      <c r="K6">
        <f>AB6</f>
        <v>6.7</v>
      </c>
      <c r="AB6">
        <v>6.7</v>
      </c>
    </row>
    <row r="7" spans="1:37" x14ac:dyDescent="0.2">
      <c r="A7" s="1" t="s">
        <v>42</v>
      </c>
      <c r="B7">
        <f>G7</f>
        <v>2.5</v>
      </c>
      <c r="E7">
        <f>G7</f>
        <v>2.5</v>
      </c>
      <c r="G7">
        <v>2.5</v>
      </c>
      <c r="K7">
        <f>R7</f>
        <v>4.25</v>
      </c>
      <c r="R7">
        <v>4.25</v>
      </c>
      <c r="AF7">
        <v>4.6500000000000004</v>
      </c>
    </row>
    <row r="8" spans="1:37" x14ac:dyDescent="0.2">
      <c r="A8" s="1" t="s">
        <v>43</v>
      </c>
      <c r="B8">
        <f>E8</f>
        <v>3.6</v>
      </c>
      <c r="E8">
        <v>3.6</v>
      </c>
      <c r="K8">
        <f>AVERAGE(3.8,Q8)</f>
        <v>4.5</v>
      </c>
      <c r="Q8">
        <v>5.2</v>
      </c>
      <c r="S8">
        <v>5.2</v>
      </c>
      <c r="X8">
        <v>6.2</v>
      </c>
      <c r="AH8">
        <v>7.8</v>
      </c>
    </row>
    <row r="9" spans="1:37" x14ac:dyDescent="0.2">
      <c r="A9" s="1" t="s">
        <v>44</v>
      </c>
      <c r="B9">
        <f>C9</f>
        <v>1.4</v>
      </c>
      <c r="C9">
        <v>1.4</v>
      </c>
      <c r="D9">
        <v>2.1</v>
      </c>
      <c r="E9">
        <f>AVERAGE(C9:D9)</f>
        <v>1.75</v>
      </c>
      <c r="K9">
        <f>AVERAGE(2.1,Q9)</f>
        <v>2.35</v>
      </c>
      <c r="Q9">
        <v>2.6</v>
      </c>
      <c r="S9">
        <v>2.6</v>
      </c>
      <c r="AF9">
        <v>3.2</v>
      </c>
    </row>
    <row r="10" spans="1:37" x14ac:dyDescent="0.2">
      <c r="A10" s="1" t="s">
        <v>45</v>
      </c>
      <c r="B10">
        <f>E10</f>
        <v>1.4</v>
      </c>
      <c r="E10">
        <v>1.4</v>
      </c>
      <c r="K10">
        <f>AVERAGE(2,Q10)</f>
        <v>2.25</v>
      </c>
      <c r="Q10">
        <v>2.5</v>
      </c>
      <c r="S10">
        <v>2.5</v>
      </c>
      <c r="AF10">
        <v>3</v>
      </c>
    </row>
    <row r="11" spans="1:37" x14ac:dyDescent="0.2">
      <c r="A11" s="1" t="s">
        <v>46</v>
      </c>
      <c r="B11">
        <f>E11</f>
        <v>3</v>
      </c>
      <c r="E11">
        <v>3</v>
      </c>
      <c r="K11">
        <f>AVERAGE(3,Q11)</f>
        <v>3.75</v>
      </c>
      <c r="Q11">
        <v>4.5</v>
      </c>
      <c r="S11">
        <v>4.5</v>
      </c>
      <c r="Y11">
        <v>6.5</v>
      </c>
      <c r="AA11">
        <v>7</v>
      </c>
      <c r="AK11">
        <v>8</v>
      </c>
    </row>
    <row r="12" spans="1:37" x14ac:dyDescent="0.2">
      <c r="A12" s="1" t="s">
        <v>47</v>
      </c>
      <c r="B12">
        <f>E12</f>
        <v>1.5</v>
      </c>
      <c r="E12">
        <v>1.5</v>
      </c>
      <c r="K12">
        <v>2.25</v>
      </c>
      <c r="Q12">
        <v>2.85</v>
      </c>
      <c r="S12">
        <v>3.65</v>
      </c>
      <c r="AF12">
        <v>4.25</v>
      </c>
    </row>
    <row r="13" spans="1:37" x14ac:dyDescent="0.2">
      <c r="A13" s="1" t="s">
        <v>48</v>
      </c>
      <c r="B13">
        <v>1.5</v>
      </c>
      <c r="C13">
        <v>3.08</v>
      </c>
      <c r="D13">
        <v>3.59</v>
      </c>
      <c r="E13">
        <f>AVERAGE(C13:D13)</f>
        <v>3.335</v>
      </c>
      <c r="J13">
        <v>4.1500000000000004</v>
      </c>
      <c r="K13">
        <v>3.95</v>
      </c>
      <c r="AC13">
        <v>5</v>
      </c>
      <c r="AD13">
        <v>5.2</v>
      </c>
    </row>
    <row r="14" spans="1:37" x14ac:dyDescent="0.2">
      <c r="A14" s="1" t="s">
        <v>49</v>
      </c>
      <c r="B14">
        <f>C14</f>
        <v>2</v>
      </c>
      <c r="C14">
        <v>2</v>
      </c>
      <c r="D14">
        <v>2.5</v>
      </c>
      <c r="E14">
        <f>AVERAGE(C14:D14)</f>
        <v>2.25</v>
      </c>
      <c r="G14">
        <v>2.5</v>
      </c>
      <c r="K14">
        <f>N14</f>
        <v>5.25</v>
      </c>
      <c r="N14">
        <v>5.25</v>
      </c>
      <c r="W14">
        <v>6.3</v>
      </c>
      <c r="AG14">
        <v>7.1</v>
      </c>
    </row>
    <row r="15" spans="1:37" x14ac:dyDescent="0.2">
      <c r="A15" s="1" t="s">
        <v>50</v>
      </c>
      <c r="B15">
        <v>3.3</v>
      </c>
      <c r="E15">
        <f>F15</f>
        <v>3.95</v>
      </c>
      <c r="F15">
        <v>3.95</v>
      </c>
      <c r="K15">
        <f>L15</f>
        <v>4.8499999999999996</v>
      </c>
      <c r="L15">
        <v>4.8499999999999996</v>
      </c>
      <c r="Q15">
        <v>4.8499999999999996</v>
      </c>
      <c r="AE15">
        <v>5.45</v>
      </c>
    </row>
    <row r="16" spans="1:37" x14ac:dyDescent="0.2">
      <c r="A16" s="1" t="s">
        <v>51</v>
      </c>
      <c r="B16">
        <v>1.25</v>
      </c>
      <c r="E16">
        <v>1.69</v>
      </c>
      <c r="K16">
        <f>AVERAGE(2.2,Q16)</f>
        <v>2.75</v>
      </c>
      <c r="Q16">
        <v>3.3</v>
      </c>
      <c r="S16">
        <v>3.3</v>
      </c>
      <c r="AF16">
        <v>3.52</v>
      </c>
    </row>
    <row r="17" spans="1:33" x14ac:dyDescent="0.2">
      <c r="A17" s="1" t="s">
        <v>52</v>
      </c>
      <c r="B17">
        <f>E17</f>
        <v>6</v>
      </c>
      <c r="E17">
        <v>6</v>
      </c>
      <c r="K17">
        <f>AB17</f>
        <v>6</v>
      </c>
      <c r="AB17">
        <v>6</v>
      </c>
    </row>
    <row r="18" spans="1:33" x14ac:dyDescent="0.2">
      <c r="A18" s="1" t="s">
        <v>53</v>
      </c>
      <c r="B18">
        <f>C18</f>
        <v>4.01</v>
      </c>
      <c r="C18">
        <v>4.01</v>
      </c>
      <c r="D18">
        <v>5.4</v>
      </c>
      <c r="E18">
        <f>AVERAGE(C18:D18)</f>
        <v>4.7050000000000001</v>
      </c>
      <c r="K18">
        <v>6.95</v>
      </c>
      <c r="AC18">
        <v>7.9</v>
      </c>
    </row>
    <row r="19" spans="1:33" x14ac:dyDescent="0.2">
      <c r="A19" s="1" t="s">
        <v>54</v>
      </c>
      <c r="B19">
        <v>1.5</v>
      </c>
      <c r="C19">
        <v>3.5</v>
      </c>
      <c r="D19">
        <v>4.2</v>
      </c>
      <c r="E19">
        <f>AVERAGE(C19:D19)</f>
        <v>3.85</v>
      </c>
      <c r="I19">
        <v>5.2</v>
      </c>
      <c r="K19">
        <f>AVERAGE(I19,M19,O19)</f>
        <v>5.833333333333333</v>
      </c>
      <c r="M19">
        <v>5.8</v>
      </c>
      <c r="O19">
        <v>6.5</v>
      </c>
      <c r="W19">
        <v>6.65</v>
      </c>
      <c r="AG19">
        <v>6.9</v>
      </c>
    </row>
    <row r="20" spans="1:33" x14ac:dyDescent="0.2">
      <c r="A20" s="1" t="s">
        <v>55</v>
      </c>
      <c r="B20">
        <v>1</v>
      </c>
      <c r="E20">
        <v>1.35</v>
      </c>
      <c r="K20">
        <f>AVERAGE(3.1,Q20)</f>
        <v>4.1500000000000004</v>
      </c>
      <c r="Q20">
        <v>5.2</v>
      </c>
      <c r="AE20">
        <v>6.85</v>
      </c>
    </row>
    <row r="21" spans="1:33" x14ac:dyDescent="0.2">
      <c r="A21" s="1" t="s">
        <v>56</v>
      </c>
      <c r="B21">
        <v>3.25</v>
      </c>
      <c r="C21">
        <v>4.13</v>
      </c>
      <c r="D21">
        <v>5.05</v>
      </c>
      <c r="E21">
        <f>AVERAGE(C21:D21)</f>
        <v>4.59</v>
      </c>
      <c r="I21">
        <v>5.05</v>
      </c>
      <c r="K21">
        <f>AVERAGE(I21,M21,Q21)</f>
        <v>5.9833333333333334</v>
      </c>
      <c r="M21">
        <v>6.45</v>
      </c>
      <c r="Q21">
        <v>6.45</v>
      </c>
      <c r="AE21">
        <v>6.65</v>
      </c>
    </row>
    <row r="22" spans="1:33" x14ac:dyDescent="0.2">
      <c r="A22" s="1" t="s">
        <v>57</v>
      </c>
      <c r="B22">
        <v>1.06</v>
      </c>
      <c r="E22">
        <v>2.67</v>
      </c>
      <c r="K22">
        <f>AVERAGE(5.18,T22)</f>
        <v>6.38</v>
      </c>
      <c r="Q22">
        <v>5.18</v>
      </c>
      <c r="T22">
        <v>7.58</v>
      </c>
      <c r="AG22">
        <v>8.7899999999999991</v>
      </c>
    </row>
    <row r="23" spans="1:33" x14ac:dyDescent="0.2">
      <c r="A23" s="1" t="s">
        <v>58</v>
      </c>
      <c r="B23">
        <v>2</v>
      </c>
      <c r="E23">
        <v>4.2</v>
      </c>
      <c r="K23">
        <v>5.5</v>
      </c>
      <c r="AC23">
        <v>6.4</v>
      </c>
    </row>
    <row r="24" spans="1:33" x14ac:dyDescent="0.2">
      <c r="A24" s="1" t="s">
        <v>59</v>
      </c>
      <c r="B24">
        <v>3.65</v>
      </c>
      <c r="E24">
        <v>3.7</v>
      </c>
      <c r="K24">
        <v>4.2</v>
      </c>
      <c r="AC24">
        <v>5.7</v>
      </c>
    </row>
    <row r="25" spans="1:33" x14ac:dyDescent="0.2">
      <c r="A25" s="1" t="s">
        <v>60</v>
      </c>
      <c r="B25">
        <v>2.5</v>
      </c>
      <c r="E25">
        <v>4.8</v>
      </c>
      <c r="K25">
        <v>5.5</v>
      </c>
      <c r="AC25">
        <v>5.9</v>
      </c>
    </row>
    <row r="26" spans="1:33" x14ac:dyDescent="0.2">
      <c r="A26" s="1" t="s">
        <v>61</v>
      </c>
      <c r="B26">
        <f>C26</f>
        <v>4.5</v>
      </c>
      <c r="C26">
        <v>4.5</v>
      </c>
      <c r="D26">
        <v>5.4</v>
      </c>
      <c r="E26">
        <f>AVERAGE(C26:D26)</f>
        <v>4.95</v>
      </c>
      <c r="I26">
        <v>6</v>
      </c>
      <c r="K26">
        <f>N26</f>
        <v>6</v>
      </c>
      <c r="N26">
        <v>6</v>
      </c>
      <c r="AD26">
        <v>7</v>
      </c>
    </row>
    <row r="27" spans="1:33" x14ac:dyDescent="0.2">
      <c r="A27" s="1" t="s">
        <v>62</v>
      </c>
      <c r="B27">
        <f>C27</f>
        <v>3</v>
      </c>
      <c r="C27">
        <v>3</v>
      </c>
      <c r="D27">
        <v>4.8</v>
      </c>
      <c r="E27">
        <f>AVERAGE(C27:D27)</f>
        <v>3.9</v>
      </c>
      <c r="K27">
        <v>4.8</v>
      </c>
      <c r="Q27">
        <v>5.8</v>
      </c>
      <c r="S27">
        <v>5.8</v>
      </c>
      <c r="AF27">
        <v>6.2</v>
      </c>
    </row>
    <row r="28" spans="1:33" x14ac:dyDescent="0.2">
      <c r="A28" s="1" t="s">
        <v>63</v>
      </c>
      <c r="B28">
        <v>1</v>
      </c>
      <c r="E28">
        <v>1.55</v>
      </c>
      <c r="K28">
        <v>2.6</v>
      </c>
      <c r="Q28">
        <v>4.6500000000000004</v>
      </c>
      <c r="AE28">
        <v>6.05</v>
      </c>
    </row>
    <row r="29" spans="1:33" x14ac:dyDescent="0.2">
      <c r="A29" s="1" t="s">
        <v>64</v>
      </c>
      <c r="B29">
        <f>E29</f>
        <v>4.6399999999999997</v>
      </c>
      <c r="E29">
        <v>4.6399999999999997</v>
      </c>
      <c r="I29">
        <v>6.5</v>
      </c>
      <c r="K29">
        <f>P29</f>
        <v>6.5</v>
      </c>
      <c r="P29">
        <v>6.5</v>
      </c>
      <c r="AE29">
        <v>7.5</v>
      </c>
    </row>
    <row r="30" spans="1:33" x14ac:dyDescent="0.2">
      <c r="A30" s="1" t="s">
        <v>65</v>
      </c>
      <c r="B30">
        <v>3.5</v>
      </c>
      <c r="C30">
        <v>4.75</v>
      </c>
      <c r="D30">
        <v>6.5</v>
      </c>
      <c r="E30">
        <f>AVERAGE(C30:D30)</f>
        <v>5.625</v>
      </c>
      <c r="I30">
        <v>6.5</v>
      </c>
      <c r="K30">
        <f>AVERAGE(I30,P30,S30)</f>
        <v>7.166666666666667</v>
      </c>
      <c r="P30">
        <v>7.35</v>
      </c>
      <c r="S30">
        <v>7.65</v>
      </c>
      <c r="U30">
        <v>7.65</v>
      </c>
      <c r="AG30">
        <v>7.95</v>
      </c>
    </row>
    <row r="31" spans="1:33" x14ac:dyDescent="0.2">
      <c r="A31" s="1" t="s">
        <v>66</v>
      </c>
      <c r="B31">
        <f>C31</f>
        <v>1</v>
      </c>
      <c r="C31">
        <v>1</v>
      </c>
      <c r="D31">
        <v>2</v>
      </c>
      <c r="E31">
        <f>AVERAGE(C31:D31)</f>
        <v>1.5</v>
      </c>
      <c r="K31">
        <f>AVERAGE(3,Q31,S31)</f>
        <v>3.3333333333333335</v>
      </c>
      <c r="Q31">
        <v>3.5</v>
      </c>
      <c r="S31">
        <v>3.5</v>
      </c>
      <c r="AF31">
        <v>4</v>
      </c>
    </row>
    <row r="32" spans="1:33" x14ac:dyDescent="0.2">
      <c r="A32" s="1" t="s">
        <v>67</v>
      </c>
      <c r="B32">
        <f>C32</f>
        <v>2.5</v>
      </c>
      <c r="C32">
        <v>2.5</v>
      </c>
      <c r="D32">
        <v>3.5</v>
      </c>
      <c r="E32">
        <f>AVERAGE(C32:D32)</f>
        <v>3</v>
      </c>
      <c r="J32">
        <v>4.5999999999999996</v>
      </c>
      <c r="K32">
        <f>J32</f>
        <v>4.5999999999999996</v>
      </c>
      <c r="AD32">
        <v>6.6</v>
      </c>
    </row>
    <row r="33" spans="1:36" x14ac:dyDescent="0.2">
      <c r="A33" s="1" t="s">
        <v>68</v>
      </c>
      <c r="B33">
        <f>C33</f>
        <v>1.45</v>
      </c>
      <c r="C33">
        <v>1.45</v>
      </c>
      <c r="D33">
        <v>2.6</v>
      </c>
      <c r="E33">
        <v>3.3</v>
      </c>
      <c r="H33">
        <v>5</v>
      </c>
      <c r="K33">
        <f>AVERAGE(4.3,Q33,S33)</f>
        <v>6.666666666666667</v>
      </c>
      <c r="Q33">
        <v>7.2</v>
      </c>
      <c r="S33">
        <v>8.5</v>
      </c>
      <c r="Y33">
        <v>9</v>
      </c>
      <c r="AI33">
        <v>9.5</v>
      </c>
    </row>
    <row r="34" spans="1:36" x14ac:dyDescent="0.2">
      <c r="A34" s="1" t="s">
        <v>69</v>
      </c>
      <c r="B34">
        <v>4.03</v>
      </c>
      <c r="C34">
        <v>4.84</v>
      </c>
      <c r="D34">
        <v>5.98</v>
      </c>
      <c r="E34">
        <f>AVERAGE(C34:D34)</f>
        <v>5.41</v>
      </c>
      <c r="I34">
        <v>5.98</v>
      </c>
      <c r="K34">
        <f>P34</f>
        <v>6.16</v>
      </c>
      <c r="P34">
        <v>6.16</v>
      </c>
      <c r="AE34">
        <v>7.2</v>
      </c>
    </row>
    <row r="35" spans="1:36" x14ac:dyDescent="0.2">
      <c r="A35" s="1" t="s">
        <v>70</v>
      </c>
      <c r="B35">
        <v>3</v>
      </c>
      <c r="E35">
        <v>3.35</v>
      </c>
      <c r="I35">
        <v>3.85</v>
      </c>
      <c r="K35">
        <f>AVERAGE(I35,P35,T35)</f>
        <v>4.7833333333333332</v>
      </c>
      <c r="P35">
        <v>5</v>
      </c>
      <c r="T35">
        <v>5.5</v>
      </c>
      <c r="AG35">
        <v>6</v>
      </c>
    </row>
    <row r="36" spans="1:36" x14ac:dyDescent="0.2">
      <c r="A36" s="1" t="s">
        <v>71</v>
      </c>
      <c r="B36">
        <v>1.61</v>
      </c>
      <c r="E36">
        <v>2.8</v>
      </c>
      <c r="K36">
        <v>4</v>
      </c>
      <c r="Q36">
        <v>5.5</v>
      </c>
      <c r="S36">
        <v>5.5</v>
      </c>
      <c r="AF36">
        <v>6.25</v>
      </c>
    </row>
    <row r="37" spans="1:36" x14ac:dyDescent="0.2">
      <c r="A37" s="1" t="s">
        <v>72</v>
      </c>
      <c r="B37">
        <v>3.63</v>
      </c>
      <c r="C37">
        <v>5.4</v>
      </c>
      <c r="D37">
        <v>6.41</v>
      </c>
      <c r="E37">
        <v>5.28</v>
      </c>
      <c r="I37">
        <v>7.16</v>
      </c>
      <c r="K37">
        <v>5.92</v>
      </c>
      <c r="M37">
        <v>7.33</v>
      </c>
      <c r="Q37">
        <v>7.01</v>
      </c>
      <c r="S37">
        <v>7.27</v>
      </c>
      <c r="X37">
        <v>7.27</v>
      </c>
      <c r="Z37">
        <v>7.45</v>
      </c>
      <c r="AE37">
        <v>8.92</v>
      </c>
      <c r="AJ37">
        <v>8.99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92AF-29D4-0C4E-BC2C-47D3A305A351}">
  <dimension ref="A1:D37"/>
  <sheetViews>
    <sheetView tabSelected="1" workbookViewId="0">
      <selection activeCell="B2" sqref="B2"/>
    </sheetView>
  </sheetViews>
  <sheetFormatPr baseColWidth="10" defaultRowHeight="15" x14ac:dyDescent="0.2"/>
  <cols>
    <col min="1" max="1" width="22.83203125" customWidth="1"/>
  </cols>
  <sheetData>
    <row r="1" spans="1:4" x14ac:dyDescent="0.2">
      <c r="A1" s="1" t="s">
        <v>0</v>
      </c>
      <c r="B1" s="1" t="s">
        <v>75</v>
      </c>
      <c r="C1" s="5" t="s">
        <v>73</v>
      </c>
      <c r="D1" s="5" t="s">
        <v>74</v>
      </c>
    </row>
    <row r="2" spans="1:4" x14ac:dyDescent="0.2">
      <c r="A2" s="2" t="s">
        <v>37</v>
      </c>
      <c r="B2" s="3">
        <v>2.1</v>
      </c>
      <c r="C2" s="3">
        <v>2.5</v>
      </c>
      <c r="D2" s="3">
        <v>6.625</v>
      </c>
    </row>
    <row r="3" spans="1:4" x14ac:dyDescent="0.2">
      <c r="A3" s="2" t="s">
        <v>38</v>
      </c>
      <c r="B3" s="3">
        <v>1.45</v>
      </c>
      <c r="C3" s="3">
        <v>3</v>
      </c>
      <c r="D3" s="3">
        <v>7.2374999999999998</v>
      </c>
    </row>
    <row r="4" spans="1:4" x14ac:dyDescent="0.2">
      <c r="A4" s="2" t="s">
        <v>39</v>
      </c>
      <c r="B4" s="3">
        <v>2.65</v>
      </c>
      <c r="C4" s="3">
        <v>4</v>
      </c>
      <c r="D4" s="3">
        <v>4</v>
      </c>
    </row>
    <row r="5" spans="1:4" x14ac:dyDescent="0.2">
      <c r="A5" s="2" t="s">
        <v>40</v>
      </c>
      <c r="B5" s="3">
        <v>4.25</v>
      </c>
      <c r="C5" s="3">
        <v>4.9000000000000004</v>
      </c>
      <c r="D5" s="3">
        <v>6.15</v>
      </c>
    </row>
    <row r="6" spans="1:4" x14ac:dyDescent="0.2">
      <c r="A6" s="2" t="s">
        <v>41</v>
      </c>
      <c r="B6" s="3">
        <v>6.1</v>
      </c>
      <c r="C6" s="3">
        <v>6.25</v>
      </c>
      <c r="D6" s="3">
        <v>6.7</v>
      </c>
    </row>
    <row r="7" spans="1:4" x14ac:dyDescent="0.2">
      <c r="A7" s="2" t="s">
        <v>42</v>
      </c>
      <c r="B7" s="3">
        <v>2.5</v>
      </c>
      <c r="C7" s="3">
        <v>2.5</v>
      </c>
      <c r="D7" s="3">
        <v>4.25</v>
      </c>
    </row>
    <row r="8" spans="1:4" x14ac:dyDescent="0.2">
      <c r="A8" s="2" t="s">
        <v>43</v>
      </c>
      <c r="B8" s="3">
        <v>3.6</v>
      </c>
      <c r="C8" s="3">
        <v>3.6</v>
      </c>
      <c r="D8" s="3">
        <v>4.5</v>
      </c>
    </row>
    <row r="9" spans="1:4" x14ac:dyDescent="0.2">
      <c r="A9" s="2" t="s">
        <v>44</v>
      </c>
      <c r="B9" s="3">
        <v>1.4</v>
      </c>
      <c r="C9" s="3">
        <v>1.75</v>
      </c>
      <c r="D9" s="3">
        <v>2.35</v>
      </c>
    </row>
    <row r="10" spans="1:4" x14ac:dyDescent="0.2">
      <c r="A10" s="2" t="s">
        <v>45</v>
      </c>
      <c r="B10" s="3">
        <v>1.4</v>
      </c>
      <c r="C10" s="3">
        <v>1.4</v>
      </c>
      <c r="D10" s="3">
        <v>2.25</v>
      </c>
    </row>
    <row r="11" spans="1:4" x14ac:dyDescent="0.2">
      <c r="A11" s="2" t="s">
        <v>46</v>
      </c>
      <c r="B11" s="3">
        <v>3</v>
      </c>
      <c r="C11" s="3">
        <v>3</v>
      </c>
      <c r="D11" s="3">
        <v>3.75</v>
      </c>
    </row>
    <row r="12" spans="1:4" x14ac:dyDescent="0.2">
      <c r="A12" s="2" t="s">
        <v>47</v>
      </c>
      <c r="B12" s="3">
        <v>1.5</v>
      </c>
      <c r="C12" s="3">
        <v>1.5</v>
      </c>
      <c r="D12" s="3">
        <v>2.25</v>
      </c>
    </row>
    <row r="13" spans="1:4" x14ac:dyDescent="0.2">
      <c r="A13" s="2" t="s">
        <v>48</v>
      </c>
      <c r="B13" s="3">
        <v>1.5</v>
      </c>
      <c r="C13" s="3">
        <v>3.335</v>
      </c>
      <c r="D13" s="3">
        <v>3.95</v>
      </c>
    </row>
    <row r="14" spans="1:4" x14ac:dyDescent="0.2">
      <c r="A14" s="2" t="s">
        <v>49</v>
      </c>
      <c r="B14" s="3">
        <v>2</v>
      </c>
      <c r="C14" s="3">
        <v>2.25</v>
      </c>
      <c r="D14" s="3">
        <v>5.25</v>
      </c>
    </row>
    <row r="15" spans="1:4" x14ac:dyDescent="0.2">
      <c r="A15" s="2" t="s">
        <v>50</v>
      </c>
      <c r="B15" s="3">
        <v>3.3</v>
      </c>
      <c r="C15" s="3">
        <v>3.95</v>
      </c>
      <c r="D15" s="3">
        <v>4.8499999999999996</v>
      </c>
    </row>
    <row r="16" spans="1:4" x14ac:dyDescent="0.2">
      <c r="A16" s="2" t="s">
        <v>51</v>
      </c>
      <c r="B16" s="3">
        <v>1.25</v>
      </c>
      <c r="C16" s="3">
        <v>1.69</v>
      </c>
      <c r="D16" s="3">
        <v>2.75</v>
      </c>
    </row>
    <row r="17" spans="1:4" x14ac:dyDescent="0.2">
      <c r="A17" s="2" t="s">
        <v>52</v>
      </c>
      <c r="B17" s="3">
        <v>6</v>
      </c>
      <c r="C17" s="3">
        <v>6</v>
      </c>
      <c r="D17" s="3">
        <v>6</v>
      </c>
    </row>
    <row r="18" spans="1:4" x14ac:dyDescent="0.2">
      <c r="A18" s="2" t="s">
        <v>53</v>
      </c>
      <c r="B18" s="3">
        <v>4.01</v>
      </c>
      <c r="C18" s="3">
        <v>4.7050000000000001</v>
      </c>
      <c r="D18" s="3">
        <v>6.95</v>
      </c>
    </row>
    <row r="19" spans="1:4" x14ac:dyDescent="0.2">
      <c r="A19" s="2" t="s">
        <v>54</v>
      </c>
      <c r="B19" s="3">
        <v>1.5</v>
      </c>
      <c r="C19" s="3">
        <v>3.85</v>
      </c>
      <c r="D19" s="3">
        <v>5.833333333333333</v>
      </c>
    </row>
    <row r="20" spans="1:4" x14ac:dyDescent="0.2">
      <c r="A20" s="2" t="s">
        <v>55</v>
      </c>
      <c r="B20" s="3">
        <v>1</v>
      </c>
      <c r="C20" s="3">
        <v>1.35</v>
      </c>
      <c r="D20" s="3">
        <v>4.1500000000000004</v>
      </c>
    </row>
    <row r="21" spans="1:4" x14ac:dyDescent="0.2">
      <c r="A21" s="2" t="s">
        <v>56</v>
      </c>
      <c r="B21" s="3">
        <v>3.25</v>
      </c>
      <c r="C21" s="3">
        <v>4.59</v>
      </c>
      <c r="D21" s="3">
        <v>5.9833333333333334</v>
      </c>
    </row>
    <row r="22" spans="1:4" x14ac:dyDescent="0.2">
      <c r="A22" s="2" t="s">
        <v>57</v>
      </c>
      <c r="B22" s="3">
        <v>1.06</v>
      </c>
      <c r="C22" s="3">
        <v>2.67</v>
      </c>
      <c r="D22" s="3">
        <v>6.38</v>
      </c>
    </row>
    <row r="23" spans="1:4" x14ac:dyDescent="0.2">
      <c r="A23" s="2" t="s">
        <v>58</v>
      </c>
      <c r="B23" s="3">
        <v>2</v>
      </c>
      <c r="C23" s="3">
        <v>4.2</v>
      </c>
      <c r="D23" s="3">
        <v>5.5</v>
      </c>
    </row>
    <row r="24" spans="1:4" x14ac:dyDescent="0.2">
      <c r="A24" s="2" t="s">
        <v>59</v>
      </c>
      <c r="B24" s="3">
        <v>3.65</v>
      </c>
      <c r="C24" s="3">
        <v>3.7</v>
      </c>
      <c r="D24" s="3">
        <v>4.2</v>
      </c>
    </row>
    <row r="25" spans="1:4" x14ac:dyDescent="0.2">
      <c r="A25" s="2" t="s">
        <v>60</v>
      </c>
      <c r="B25" s="3">
        <v>2.5</v>
      </c>
      <c r="C25" s="3">
        <v>4.8</v>
      </c>
      <c r="D25" s="3">
        <v>5.5</v>
      </c>
    </row>
    <row r="26" spans="1:4" x14ac:dyDescent="0.2">
      <c r="A26" s="2" t="s">
        <v>61</v>
      </c>
      <c r="B26" s="3">
        <v>4.5</v>
      </c>
      <c r="C26" s="3">
        <v>4.95</v>
      </c>
      <c r="D26" s="3">
        <v>6</v>
      </c>
    </row>
    <row r="27" spans="1:4" x14ac:dyDescent="0.2">
      <c r="A27" s="2" t="s">
        <v>62</v>
      </c>
      <c r="B27" s="3">
        <v>3</v>
      </c>
      <c r="C27" s="3">
        <v>3.9</v>
      </c>
      <c r="D27" s="3">
        <v>4.8</v>
      </c>
    </row>
    <row r="28" spans="1:4" x14ac:dyDescent="0.2">
      <c r="A28" s="2" t="s">
        <v>63</v>
      </c>
      <c r="B28" s="3">
        <v>1</v>
      </c>
      <c r="C28" s="3">
        <v>1.55</v>
      </c>
      <c r="D28" s="3">
        <v>2.6</v>
      </c>
    </row>
    <row r="29" spans="1:4" x14ac:dyDescent="0.2">
      <c r="A29" s="2" t="s">
        <v>64</v>
      </c>
      <c r="B29" s="3">
        <v>4.6399999999999997</v>
      </c>
      <c r="C29" s="3">
        <v>4.6399999999999997</v>
      </c>
      <c r="D29" s="3">
        <v>6.5</v>
      </c>
    </row>
    <row r="30" spans="1:4" x14ac:dyDescent="0.2">
      <c r="A30" s="2" t="s">
        <v>65</v>
      </c>
      <c r="B30" s="3">
        <v>3.5</v>
      </c>
      <c r="C30" s="3">
        <v>5.625</v>
      </c>
      <c r="D30" s="3">
        <v>7.166666666666667</v>
      </c>
    </row>
    <row r="31" spans="1:4" x14ac:dyDescent="0.2">
      <c r="A31" s="2" t="s">
        <v>66</v>
      </c>
      <c r="B31" s="3">
        <v>1</v>
      </c>
      <c r="C31" s="3">
        <v>1.5</v>
      </c>
      <c r="D31" s="3">
        <v>3.3333333333333335</v>
      </c>
    </row>
    <row r="32" spans="1:4" x14ac:dyDescent="0.2">
      <c r="A32" s="2" t="s">
        <v>67</v>
      </c>
      <c r="B32" s="3">
        <v>2.5</v>
      </c>
      <c r="C32" s="3">
        <v>3</v>
      </c>
      <c r="D32" s="3">
        <v>4.5999999999999996</v>
      </c>
    </row>
    <row r="33" spans="1:4" x14ac:dyDescent="0.2">
      <c r="A33" s="2" t="s">
        <v>68</v>
      </c>
      <c r="B33" s="3">
        <v>1.45</v>
      </c>
      <c r="C33" s="3">
        <v>3.3</v>
      </c>
      <c r="D33" s="3">
        <v>6.666666666666667</v>
      </c>
    </row>
    <row r="34" spans="1:4" x14ac:dyDescent="0.2">
      <c r="A34" s="2" t="s">
        <v>69</v>
      </c>
      <c r="B34" s="3">
        <v>4.03</v>
      </c>
      <c r="C34" s="3">
        <v>5.41</v>
      </c>
      <c r="D34" s="3">
        <v>6.16</v>
      </c>
    </row>
    <row r="35" spans="1:4" x14ac:dyDescent="0.2">
      <c r="A35" s="2" t="s">
        <v>70</v>
      </c>
      <c r="B35" s="3">
        <v>3</v>
      </c>
      <c r="C35" s="3">
        <v>3.35</v>
      </c>
      <c r="D35" s="3">
        <v>4.7833333333333332</v>
      </c>
    </row>
    <row r="36" spans="1:4" x14ac:dyDescent="0.2">
      <c r="A36" s="2" t="s">
        <v>71</v>
      </c>
      <c r="B36" s="3">
        <v>1.61</v>
      </c>
      <c r="C36" s="3">
        <v>2.8</v>
      </c>
      <c r="D36" s="3">
        <v>4</v>
      </c>
    </row>
    <row r="37" spans="1:4" x14ac:dyDescent="0.2">
      <c r="A37" s="2" t="s">
        <v>72</v>
      </c>
      <c r="B37" s="3">
        <v>3.63</v>
      </c>
      <c r="C37" s="3">
        <v>5.28</v>
      </c>
      <c r="D37" s="3">
        <v>5.92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1" t="s">
        <v>37</v>
      </c>
      <c r="B2">
        <v>2.1</v>
      </c>
      <c r="E2">
        <v>2.5</v>
      </c>
      <c r="K2">
        <v>5.45</v>
      </c>
      <c r="V2">
        <v>7.8</v>
      </c>
      <c r="AG2">
        <v>9.1999999999999993</v>
      </c>
    </row>
    <row r="3" spans="1:37" x14ac:dyDescent="0.2">
      <c r="A3" s="1" t="s">
        <v>38</v>
      </c>
      <c r="B3">
        <v>1.45</v>
      </c>
      <c r="C3">
        <v>2.65</v>
      </c>
      <c r="D3">
        <v>3.35</v>
      </c>
      <c r="K3">
        <v>5.4</v>
      </c>
      <c r="Q3">
        <v>7.1</v>
      </c>
      <c r="S3">
        <v>7.95</v>
      </c>
      <c r="U3">
        <v>8.5</v>
      </c>
      <c r="AG3">
        <v>9.9499999999999993</v>
      </c>
    </row>
    <row r="4" spans="1:37" x14ac:dyDescent="0.2">
      <c r="A4" s="1" t="s">
        <v>39</v>
      </c>
      <c r="B4">
        <v>2.65</v>
      </c>
    </row>
    <row r="5" spans="1:37" x14ac:dyDescent="0.2">
      <c r="A5" s="1" t="s">
        <v>40</v>
      </c>
      <c r="B5">
        <v>4.25</v>
      </c>
      <c r="F5">
        <v>4.9000000000000004</v>
      </c>
      <c r="L5">
        <v>6.15</v>
      </c>
    </row>
    <row r="6" spans="1:37" x14ac:dyDescent="0.2">
      <c r="A6" s="1" t="s">
        <v>41</v>
      </c>
      <c r="B6">
        <v>6.1</v>
      </c>
      <c r="C6">
        <v>6.1</v>
      </c>
      <c r="D6">
        <v>6.4</v>
      </c>
      <c r="AB6">
        <v>6.7</v>
      </c>
    </row>
    <row r="7" spans="1:37" x14ac:dyDescent="0.2">
      <c r="A7" s="1" t="s">
        <v>42</v>
      </c>
      <c r="G7">
        <v>2.5</v>
      </c>
      <c r="R7">
        <v>4.25</v>
      </c>
      <c r="AF7">
        <v>4.6500000000000004</v>
      </c>
    </row>
    <row r="8" spans="1:37" x14ac:dyDescent="0.2">
      <c r="A8" s="1" t="s">
        <v>43</v>
      </c>
      <c r="E8">
        <v>3.6</v>
      </c>
      <c r="K8">
        <v>3.8</v>
      </c>
      <c r="Q8">
        <v>5.2</v>
      </c>
      <c r="S8">
        <v>5.2</v>
      </c>
      <c r="X8">
        <v>6.2</v>
      </c>
      <c r="AH8">
        <v>7.8</v>
      </c>
    </row>
    <row r="9" spans="1:37" x14ac:dyDescent="0.2">
      <c r="A9" s="1" t="s">
        <v>44</v>
      </c>
      <c r="C9">
        <v>1.4</v>
      </c>
      <c r="D9">
        <v>2.1</v>
      </c>
      <c r="K9">
        <v>2.1</v>
      </c>
      <c r="Q9">
        <v>2.6</v>
      </c>
      <c r="S9">
        <v>2.6</v>
      </c>
      <c r="AF9">
        <v>3.2</v>
      </c>
    </row>
    <row r="10" spans="1:37" x14ac:dyDescent="0.2">
      <c r="A10" s="1" t="s">
        <v>45</v>
      </c>
      <c r="E10">
        <v>1.4</v>
      </c>
      <c r="K10">
        <v>2</v>
      </c>
      <c r="Q10">
        <v>2.5</v>
      </c>
      <c r="S10">
        <v>2.5</v>
      </c>
      <c r="AF10">
        <v>3</v>
      </c>
    </row>
    <row r="11" spans="1:37" x14ac:dyDescent="0.2">
      <c r="A11" s="1" t="s">
        <v>46</v>
      </c>
      <c r="E11">
        <v>3</v>
      </c>
      <c r="K11">
        <v>3</v>
      </c>
      <c r="Q11">
        <v>4.5</v>
      </c>
      <c r="S11">
        <v>4.5</v>
      </c>
      <c r="Y11">
        <v>6.5</v>
      </c>
      <c r="AA11">
        <v>7</v>
      </c>
      <c r="AK11">
        <v>8</v>
      </c>
    </row>
    <row r="12" spans="1:37" x14ac:dyDescent="0.2">
      <c r="A12" s="1" t="s">
        <v>47</v>
      </c>
      <c r="E12">
        <v>1.5</v>
      </c>
      <c r="K12">
        <v>2.25</v>
      </c>
      <c r="Q12">
        <v>2.85</v>
      </c>
      <c r="S12">
        <v>3.65</v>
      </c>
      <c r="AF12">
        <v>4.25</v>
      </c>
    </row>
    <row r="13" spans="1:37" x14ac:dyDescent="0.2">
      <c r="A13" s="1" t="s">
        <v>48</v>
      </c>
      <c r="B13">
        <v>1.5</v>
      </c>
      <c r="C13">
        <v>3.08</v>
      </c>
      <c r="D13">
        <v>3.59</v>
      </c>
      <c r="J13">
        <v>4.1500000000000004</v>
      </c>
      <c r="K13">
        <v>3.95</v>
      </c>
      <c r="AC13">
        <v>5</v>
      </c>
      <c r="AD13">
        <v>5.2</v>
      </c>
    </row>
    <row r="14" spans="1:37" x14ac:dyDescent="0.2">
      <c r="A14" s="1" t="s">
        <v>49</v>
      </c>
      <c r="C14">
        <v>2</v>
      </c>
      <c r="D14">
        <v>2.5</v>
      </c>
      <c r="G14">
        <v>2.5</v>
      </c>
      <c r="N14">
        <v>5.25</v>
      </c>
      <c r="W14">
        <v>6.3</v>
      </c>
      <c r="AG14">
        <v>7.1</v>
      </c>
    </row>
    <row r="15" spans="1:37" x14ac:dyDescent="0.2">
      <c r="A15" s="1" t="s">
        <v>50</v>
      </c>
      <c r="B15">
        <v>3.3</v>
      </c>
      <c r="F15">
        <v>3.95</v>
      </c>
      <c r="L15">
        <v>4.8499999999999996</v>
      </c>
      <c r="Q15">
        <v>4.8499999999999996</v>
      </c>
      <c r="AE15">
        <v>5.45</v>
      </c>
    </row>
    <row r="16" spans="1:37" x14ac:dyDescent="0.2">
      <c r="A16" s="1" t="s">
        <v>51</v>
      </c>
      <c r="B16">
        <v>1.25</v>
      </c>
      <c r="E16">
        <v>1.69</v>
      </c>
      <c r="K16">
        <v>2.2000000000000002</v>
      </c>
      <c r="Q16">
        <v>3.3</v>
      </c>
      <c r="S16">
        <v>3.3</v>
      </c>
      <c r="AF16">
        <v>3.52</v>
      </c>
    </row>
    <row r="17" spans="1:33" x14ac:dyDescent="0.2">
      <c r="A17" s="1" t="s">
        <v>52</v>
      </c>
      <c r="E17">
        <v>6</v>
      </c>
      <c r="AB17">
        <v>6</v>
      </c>
    </row>
    <row r="18" spans="1:33" x14ac:dyDescent="0.2">
      <c r="A18" s="1" t="s">
        <v>53</v>
      </c>
      <c r="C18">
        <v>4.01</v>
      </c>
      <c r="D18">
        <v>5.4</v>
      </c>
      <c r="K18">
        <v>6.95</v>
      </c>
      <c r="AC18">
        <v>7.9</v>
      </c>
    </row>
    <row r="19" spans="1:33" x14ac:dyDescent="0.2">
      <c r="A19" s="1" t="s">
        <v>54</v>
      </c>
      <c r="B19">
        <v>1.5</v>
      </c>
      <c r="C19">
        <v>3.5</v>
      </c>
      <c r="D19">
        <v>4.2</v>
      </c>
      <c r="I19">
        <v>5.2</v>
      </c>
      <c r="M19">
        <v>5.8</v>
      </c>
      <c r="O19">
        <v>6.5</v>
      </c>
      <c r="W19">
        <v>6.65</v>
      </c>
      <c r="AG19">
        <v>6.9</v>
      </c>
    </row>
    <row r="20" spans="1:33" x14ac:dyDescent="0.2">
      <c r="A20" s="1" t="s">
        <v>55</v>
      </c>
      <c r="B20">
        <v>1</v>
      </c>
      <c r="E20">
        <v>1.35</v>
      </c>
      <c r="K20">
        <v>3.1</v>
      </c>
      <c r="Q20">
        <v>5.2</v>
      </c>
      <c r="AE20">
        <v>6.85</v>
      </c>
    </row>
    <row r="21" spans="1:33" x14ac:dyDescent="0.2">
      <c r="A21" s="1" t="s">
        <v>56</v>
      </c>
      <c r="B21">
        <v>3.25</v>
      </c>
      <c r="C21">
        <v>4.13</v>
      </c>
      <c r="D21">
        <v>5.05</v>
      </c>
      <c r="I21">
        <v>5.05</v>
      </c>
      <c r="M21">
        <v>6.45</v>
      </c>
      <c r="Q21">
        <v>6.45</v>
      </c>
      <c r="AE21">
        <v>6.65</v>
      </c>
    </row>
    <row r="22" spans="1:33" x14ac:dyDescent="0.2">
      <c r="A22" s="1" t="s">
        <v>57</v>
      </c>
      <c r="B22">
        <v>1.06</v>
      </c>
      <c r="E22">
        <v>2.67</v>
      </c>
      <c r="K22">
        <v>5.18</v>
      </c>
      <c r="Q22">
        <v>5.18</v>
      </c>
      <c r="T22">
        <v>7.58</v>
      </c>
      <c r="AG22">
        <v>8.7899999999999991</v>
      </c>
    </row>
    <row r="23" spans="1:33" x14ac:dyDescent="0.2">
      <c r="A23" s="1" t="s">
        <v>58</v>
      </c>
      <c r="B23">
        <v>2</v>
      </c>
      <c r="E23">
        <v>4.2</v>
      </c>
      <c r="K23">
        <v>5.5</v>
      </c>
      <c r="AC23">
        <v>6.4</v>
      </c>
    </row>
    <row r="24" spans="1:33" x14ac:dyDescent="0.2">
      <c r="A24" s="1" t="s">
        <v>59</v>
      </c>
      <c r="B24">
        <v>3.65</v>
      </c>
      <c r="E24">
        <v>3.7</v>
      </c>
      <c r="K24">
        <v>4.2</v>
      </c>
      <c r="AC24">
        <v>5.7</v>
      </c>
    </row>
    <row r="25" spans="1:33" x14ac:dyDescent="0.2">
      <c r="A25" s="1" t="s">
        <v>60</v>
      </c>
      <c r="B25">
        <v>2.5</v>
      </c>
      <c r="E25">
        <v>4.8</v>
      </c>
      <c r="K25">
        <v>5.5</v>
      </c>
      <c r="AC25">
        <v>5.9</v>
      </c>
    </row>
    <row r="26" spans="1:33" x14ac:dyDescent="0.2">
      <c r="A26" s="1" t="s">
        <v>61</v>
      </c>
      <c r="C26">
        <v>4.5</v>
      </c>
      <c r="D26">
        <v>5.4</v>
      </c>
      <c r="I26">
        <v>6</v>
      </c>
      <c r="N26">
        <v>6</v>
      </c>
      <c r="AD26">
        <v>7</v>
      </c>
    </row>
    <row r="27" spans="1:33" x14ac:dyDescent="0.2">
      <c r="A27" s="1" t="s">
        <v>62</v>
      </c>
      <c r="C27">
        <v>3</v>
      </c>
      <c r="D27">
        <v>4.8</v>
      </c>
      <c r="K27">
        <v>4.8</v>
      </c>
      <c r="Q27">
        <v>5.8</v>
      </c>
      <c r="S27">
        <v>5.8</v>
      </c>
      <c r="AF27">
        <v>6.2</v>
      </c>
    </row>
    <row r="28" spans="1:33" x14ac:dyDescent="0.2">
      <c r="A28" s="1" t="s">
        <v>63</v>
      </c>
      <c r="B28">
        <v>1</v>
      </c>
      <c r="E28">
        <v>1.55</v>
      </c>
      <c r="K28">
        <v>2.6</v>
      </c>
      <c r="Q28">
        <v>4.6500000000000004</v>
      </c>
      <c r="AE28">
        <v>6.05</v>
      </c>
    </row>
    <row r="29" spans="1:33" x14ac:dyDescent="0.2">
      <c r="A29" s="1" t="s">
        <v>64</v>
      </c>
      <c r="E29">
        <v>4.6399999999999997</v>
      </c>
      <c r="I29">
        <v>6.5</v>
      </c>
      <c r="P29">
        <v>6.5</v>
      </c>
      <c r="AE29">
        <v>7.5</v>
      </c>
    </row>
    <row r="30" spans="1:33" x14ac:dyDescent="0.2">
      <c r="A30" s="1" t="s">
        <v>65</v>
      </c>
      <c r="B30">
        <v>3.5</v>
      </c>
      <c r="C30">
        <v>4.75</v>
      </c>
      <c r="D30">
        <v>6.5</v>
      </c>
      <c r="I30">
        <v>6.5</v>
      </c>
      <c r="P30">
        <v>7.35</v>
      </c>
      <c r="S30">
        <v>7.65</v>
      </c>
      <c r="U30">
        <v>7.65</v>
      </c>
      <c r="AG30">
        <v>7.95</v>
      </c>
    </row>
    <row r="31" spans="1:33" x14ac:dyDescent="0.2">
      <c r="A31" s="1" t="s">
        <v>66</v>
      </c>
      <c r="C31">
        <v>1</v>
      </c>
      <c r="D31">
        <v>2</v>
      </c>
      <c r="K31">
        <v>3</v>
      </c>
      <c r="Q31">
        <v>3.5</v>
      </c>
      <c r="S31">
        <v>3.5</v>
      </c>
      <c r="AF31">
        <v>4</v>
      </c>
    </row>
    <row r="32" spans="1:33" x14ac:dyDescent="0.2">
      <c r="A32" s="1" t="s">
        <v>67</v>
      </c>
      <c r="C32">
        <v>2.5</v>
      </c>
      <c r="D32">
        <v>3.5</v>
      </c>
      <c r="J32">
        <v>4.5999999999999996</v>
      </c>
      <c r="AD32">
        <v>6.6</v>
      </c>
    </row>
    <row r="33" spans="1:36" x14ac:dyDescent="0.2">
      <c r="A33" s="1" t="s">
        <v>68</v>
      </c>
      <c r="C33">
        <v>1.45</v>
      </c>
      <c r="D33">
        <v>2.6</v>
      </c>
      <c r="E33">
        <v>3.3</v>
      </c>
      <c r="H33">
        <v>5</v>
      </c>
      <c r="K33">
        <v>4.3</v>
      </c>
      <c r="Q33">
        <v>7.2</v>
      </c>
      <c r="S33">
        <v>8.5</v>
      </c>
      <c r="Y33">
        <v>9</v>
      </c>
      <c r="AI33">
        <v>9.5</v>
      </c>
    </row>
    <row r="34" spans="1:36" x14ac:dyDescent="0.2">
      <c r="A34" s="1" t="s">
        <v>69</v>
      </c>
      <c r="B34">
        <v>4.03</v>
      </c>
      <c r="C34">
        <v>4.84</v>
      </c>
      <c r="D34">
        <v>5.98</v>
      </c>
      <c r="I34">
        <v>5.98</v>
      </c>
      <c r="P34">
        <v>6.16</v>
      </c>
      <c r="AE34">
        <v>7.2</v>
      </c>
    </row>
    <row r="35" spans="1:36" x14ac:dyDescent="0.2">
      <c r="A35" s="1" t="s">
        <v>70</v>
      </c>
      <c r="B35">
        <v>3</v>
      </c>
      <c r="E35">
        <v>3.35</v>
      </c>
      <c r="I35">
        <v>3.85</v>
      </c>
      <c r="P35">
        <v>5</v>
      </c>
      <c r="T35">
        <v>5.5</v>
      </c>
      <c r="AG35">
        <v>6</v>
      </c>
    </row>
    <row r="36" spans="1:36" x14ac:dyDescent="0.2">
      <c r="A36" s="1" t="s">
        <v>71</v>
      </c>
      <c r="B36">
        <v>1.61</v>
      </c>
      <c r="E36">
        <v>2.8</v>
      </c>
      <c r="K36">
        <v>4</v>
      </c>
      <c r="Q36">
        <v>5.5</v>
      </c>
      <c r="S36">
        <v>5.5</v>
      </c>
      <c r="AF36">
        <v>6.25</v>
      </c>
    </row>
    <row r="37" spans="1:36" x14ac:dyDescent="0.2">
      <c r="A37" s="1" t="s">
        <v>72</v>
      </c>
      <c r="B37">
        <v>3.63</v>
      </c>
      <c r="C37">
        <v>5.4</v>
      </c>
      <c r="D37">
        <v>6.41</v>
      </c>
      <c r="E37">
        <v>5.28</v>
      </c>
      <c r="I37">
        <v>7.16</v>
      </c>
      <c r="K37">
        <v>5.92</v>
      </c>
      <c r="M37">
        <v>7.33</v>
      </c>
      <c r="Q37">
        <v>7.01</v>
      </c>
      <c r="S37">
        <v>7.27</v>
      </c>
      <c r="X37">
        <v>7.27</v>
      </c>
      <c r="Z37">
        <v>7.45</v>
      </c>
      <c r="AE37">
        <v>8.92</v>
      </c>
      <c r="AJ37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Sahu</cp:lastModifiedBy>
  <dcterms:created xsi:type="dcterms:W3CDTF">2023-03-27T17:44:58Z</dcterms:created>
  <dcterms:modified xsi:type="dcterms:W3CDTF">2023-03-27T18:15:28Z</dcterms:modified>
</cp:coreProperties>
</file>