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-my.sharepoint.com/personal/uo285176_uniovi_es/Documents/Documentos/Fundamentos de la informática/EXCEL/"/>
    </mc:Choice>
  </mc:AlternateContent>
  <xr:revisionPtr revIDLastSave="4" documentId="8_{433D13F4-7062-405E-B977-9EFA367DDB73}" xr6:coauthVersionLast="45" xr6:coauthVersionMax="45" xr10:uidLastSave="{1DAE27E6-8D11-4099-A2CF-A401D95A26E7}"/>
  <bookViews>
    <workbookView xWindow="-108" yWindow="-108" windowWidth="23256" windowHeight="12576" xr2:uid="{6F4324DC-729C-4185-834C-9DC8D4E7AF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10" i="1"/>
  <c r="G18" i="1" l="1"/>
  <c r="G17" i="1"/>
  <c r="G16" i="1"/>
  <c r="G15" i="1"/>
  <c r="G12" i="1"/>
  <c r="G14" i="1"/>
  <c r="G13" i="1"/>
  <c r="G11" i="1"/>
  <c r="G19" i="1"/>
  <c r="G9" i="1"/>
  <c r="G8" i="1"/>
  <c r="G6" i="1"/>
</calcChain>
</file>

<file path=xl/sharedStrings.xml><?xml version="1.0" encoding="utf-8"?>
<sst xmlns="http://schemas.openxmlformats.org/spreadsheetml/2006/main" count="16" uniqueCount="16">
  <si>
    <t>Velocidad de la luz(Mm/s)</t>
  </si>
  <si>
    <t>Estadísticas con fórmulas de Excel</t>
  </si>
  <si>
    <t>Media</t>
  </si>
  <si>
    <t>Error típico</t>
  </si>
  <si>
    <t>Mediana</t>
  </si>
  <si>
    <t>Moda</t>
  </si>
  <si>
    <t>Desviación estándar</t>
  </si>
  <si>
    <t>Varianza</t>
  </si>
  <si>
    <t>Rango</t>
  </si>
  <si>
    <t>Máximo</t>
  </si>
  <si>
    <t>Mínimo</t>
  </si>
  <si>
    <t>Suma</t>
  </si>
  <si>
    <t>Cuenta</t>
  </si>
  <si>
    <t>Mayor</t>
  </si>
  <si>
    <t>Menor</t>
  </si>
  <si>
    <t>Nivel de confianza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</si>
</sst>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5" borderId="0" xfId="0" applyFill="1"/>
    <xf numFmtId="0" fontId="0" fillId="6" borderId="0" xfId="0" applyFill="1"/>
    <xf numFmtId="0" fontId="0" fillId="4" borderId="0" xfId="0" applyFill="1" applyAlignment="1">
      <alignment horizontal="center" vertical="center"/>
    </xf>
    <xf numFmtId="0" fontId="4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C76F0-959D-420A-86EC-69A7AFD10847}">
  <dimension ref="B1:H103"/>
  <sheetViews>
    <sheetView tabSelected="1" workbookViewId="0">
      <selection activeCell="G7" sqref="G7:H7"/>
    </sheetView>
  </sheetViews>
  <sheetFormatPr baseColWidth="10" defaultRowHeight="14.4"/>
  <cols>
    <col min="2" max="2" width="12.109375" customWidth="1"/>
    <col min="6" max="6" width="20.77734375" customWidth="1"/>
  </cols>
  <sheetData>
    <row r="1" spans="2:8">
      <c r="B1" s="2" t="s">
        <v>0</v>
      </c>
      <c r="C1" s="2"/>
    </row>
    <row r="2" spans="2:8">
      <c r="B2" s="2"/>
      <c r="C2" s="2"/>
    </row>
    <row r="3" spans="2:8">
      <c r="B3" s="2"/>
      <c r="C3" s="2"/>
    </row>
    <row r="4" spans="2:8">
      <c r="B4" s="1">
        <v>299.85000000000002</v>
      </c>
      <c r="C4" s="1"/>
      <c r="F4" s="5" t="s">
        <v>1</v>
      </c>
      <c r="G4" s="5"/>
      <c r="H4" s="5"/>
    </row>
    <row r="5" spans="2:8">
      <c r="B5" s="1">
        <v>299.74</v>
      </c>
      <c r="C5" s="1"/>
      <c r="F5" s="5"/>
      <c r="G5" s="5"/>
      <c r="H5" s="5"/>
    </row>
    <row r="6" spans="2:8">
      <c r="B6" s="1">
        <v>299.89999999999998</v>
      </c>
      <c r="C6" s="1"/>
      <c r="F6" s="3" t="s">
        <v>2</v>
      </c>
      <c r="G6" s="4">
        <f>ROUND(AVERAGE(B4:B103),4)</f>
        <v>299.85239999999999</v>
      </c>
      <c r="H6" s="4"/>
    </row>
    <row r="7" spans="2:8">
      <c r="B7" s="1">
        <v>300.07</v>
      </c>
      <c r="C7" s="1"/>
      <c r="F7" s="3" t="s">
        <v>3</v>
      </c>
      <c r="G7" s="6">
        <f>STDEV(B4:B103)/SQRT(100)</f>
        <v>7.9010547819050644E-3</v>
      </c>
      <c r="H7" s="6"/>
    </row>
    <row r="8" spans="2:8">
      <c r="B8" s="1">
        <v>299.93</v>
      </c>
      <c r="C8" s="1"/>
      <c r="F8" s="3" t="s">
        <v>4</v>
      </c>
      <c r="G8" s="4">
        <f>MEDIAN(B4:B103)</f>
        <v>299.85000000000002</v>
      </c>
      <c r="H8" s="4"/>
    </row>
    <row r="9" spans="2:8">
      <c r="B9" s="1">
        <v>299.85000000000002</v>
      </c>
      <c r="C9" s="1"/>
      <c r="F9" s="3" t="s">
        <v>5</v>
      </c>
      <c r="G9" s="4">
        <f>MODE(B4:B103)</f>
        <v>299.88</v>
      </c>
      <c r="H9" s="4"/>
    </row>
    <row r="10" spans="2:8">
      <c r="B10" s="1">
        <v>299.95</v>
      </c>
      <c r="C10" s="1"/>
      <c r="F10" s="3" t="s">
        <v>6</v>
      </c>
      <c r="G10" s="4">
        <f>STDEV(B4:B103)</f>
        <v>7.9010547819050647E-2</v>
      </c>
      <c r="H10" s="4"/>
    </row>
    <row r="11" spans="2:8">
      <c r="B11" s="1">
        <v>299.98</v>
      </c>
      <c r="C11" s="1"/>
      <c r="F11" s="3" t="s">
        <v>7</v>
      </c>
      <c r="G11" s="4">
        <f>VAR(B4:B103)</f>
        <v>6.2426666666664894E-3</v>
      </c>
      <c r="H11" s="4"/>
    </row>
    <row r="12" spans="2:8">
      <c r="B12" s="1">
        <v>299.98</v>
      </c>
      <c r="C12" s="1"/>
      <c r="F12" s="3" t="s">
        <v>8</v>
      </c>
      <c r="G12" s="4">
        <f>G13-G14</f>
        <v>0.44999999999998863</v>
      </c>
      <c r="H12" s="4"/>
    </row>
    <row r="13" spans="2:8">
      <c r="B13" s="1">
        <v>299.88</v>
      </c>
      <c r="C13" s="1"/>
      <c r="F13" s="3" t="s">
        <v>9</v>
      </c>
      <c r="G13" s="4">
        <f>MAX(B4:B103)</f>
        <v>300.07</v>
      </c>
      <c r="H13" s="4"/>
    </row>
    <row r="14" spans="2:8">
      <c r="B14" s="1">
        <v>300</v>
      </c>
      <c r="C14" s="1"/>
      <c r="F14" s="3" t="s">
        <v>10</v>
      </c>
      <c r="G14" s="4">
        <f>MIN(B4:B103)</f>
        <v>299.62</v>
      </c>
      <c r="H14" s="4"/>
    </row>
    <row r="15" spans="2:8">
      <c r="B15" s="1">
        <v>299.98</v>
      </c>
      <c r="C15" s="1"/>
      <c r="F15" s="3" t="s">
        <v>11</v>
      </c>
      <c r="G15" s="4">
        <f>SUM(B4:B103)</f>
        <v>29985.239999999991</v>
      </c>
      <c r="H15" s="4"/>
    </row>
    <row r="16" spans="2:8">
      <c r="B16" s="1">
        <v>299.93</v>
      </c>
      <c r="C16" s="1"/>
      <c r="F16" s="3" t="s">
        <v>12</v>
      </c>
      <c r="G16" s="4">
        <f>COUNT(B4:B103)</f>
        <v>100</v>
      </c>
      <c r="H16" s="4"/>
    </row>
    <row r="17" spans="2:8">
      <c r="B17" s="1">
        <v>299.64999999999998</v>
      </c>
      <c r="C17" s="1"/>
      <c r="F17" s="3" t="s">
        <v>13</v>
      </c>
      <c r="G17" s="4">
        <f>G13</f>
        <v>300.07</v>
      </c>
      <c r="H17" s="4"/>
    </row>
    <row r="18" spans="2:8">
      <c r="B18" s="1">
        <v>299.76</v>
      </c>
      <c r="C18" s="1"/>
      <c r="F18" s="3" t="s">
        <v>14</v>
      </c>
      <c r="G18" s="4">
        <f>G14</f>
        <v>299.62</v>
      </c>
      <c r="H18" s="4"/>
    </row>
    <row r="19" spans="2:8">
      <c r="B19" s="1">
        <v>299.81</v>
      </c>
      <c r="C19" s="1"/>
      <c r="F19" s="3" t="s">
        <v>15</v>
      </c>
      <c r="G19" s="4">
        <f>CONFIDENCE(0.05,G10,G16)</f>
        <v>1.5485782812411895E-2</v>
      </c>
      <c r="H19" s="4"/>
    </row>
    <row r="20" spans="2:8">
      <c r="B20" s="1">
        <v>300</v>
      </c>
      <c r="C20" s="1"/>
    </row>
    <row r="21" spans="2:8">
      <c r="B21" s="1">
        <v>300</v>
      </c>
      <c r="C21" s="1"/>
    </row>
    <row r="22" spans="2:8">
      <c r="B22" s="1">
        <v>299.95999999999998</v>
      </c>
      <c r="C22" s="1"/>
    </row>
    <row r="23" spans="2:8">
      <c r="B23" s="1">
        <v>299.95999999999998</v>
      </c>
      <c r="C23" s="1"/>
    </row>
    <row r="24" spans="2:8">
      <c r="B24" s="1">
        <v>299.95999999999998</v>
      </c>
      <c r="C24" s="1"/>
    </row>
    <row r="25" spans="2:8">
      <c r="B25" s="1">
        <v>299.94</v>
      </c>
      <c r="C25" s="1"/>
    </row>
    <row r="26" spans="2:8">
      <c r="B26" s="1">
        <v>299.95999999999998</v>
      </c>
      <c r="C26" s="1"/>
    </row>
    <row r="27" spans="2:8">
      <c r="B27" s="1">
        <v>299.94</v>
      </c>
      <c r="C27" s="1"/>
    </row>
    <row r="28" spans="2:8">
      <c r="B28" s="1">
        <v>299.88</v>
      </c>
      <c r="C28" s="1"/>
    </row>
    <row r="29" spans="2:8">
      <c r="B29" s="1">
        <v>299.8</v>
      </c>
      <c r="C29" s="1"/>
    </row>
    <row r="30" spans="2:8">
      <c r="B30" s="1">
        <v>299.85000000000002</v>
      </c>
      <c r="C30" s="1"/>
    </row>
    <row r="31" spans="2:8">
      <c r="B31" s="1">
        <v>299.88</v>
      </c>
      <c r="C31" s="1"/>
    </row>
    <row r="32" spans="2:8">
      <c r="B32" s="1">
        <v>299.89999999999998</v>
      </c>
      <c r="C32" s="1"/>
    </row>
    <row r="33" spans="2:3">
      <c r="B33" s="1">
        <v>299.83999999999997</v>
      </c>
      <c r="C33" s="1"/>
    </row>
    <row r="34" spans="2:3">
      <c r="B34" s="1">
        <v>299.83</v>
      </c>
      <c r="C34" s="1"/>
    </row>
    <row r="35" spans="2:3">
      <c r="B35" s="1">
        <v>299.79000000000002</v>
      </c>
      <c r="C35" s="1"/>
    </row>
    <row r="36" spans="2:3">
      <c r="B36" s="1">
        <v>299.81</v>
      </c>
      <c r="C36" s="1"/>
    </row>
    <row r="37" spans="2:3">
      <c r="B37" s="1">
        <v>299.88</v>
      </c>
      <c r="C37" s="1"/>
    </row>
    <row r="38" spans="2:3">
      <c r="B38" s="1">
        <v>299.88</v>
      </c>
      <c r="C38" s="1"/>
    </row>
    <row r="39" spans="2:3">
      <c r="B39" s="1">
        <v>299.83</v>
      </c>
      <c r="C39" s="1"/>
    </row>
    <row r="40" spans="2:3">
      <c r="B40" s="1">
        <v>299.8</v>
      </c>
      <c r="C40" s="1"/>
    </row>
    <row r="41" spans="2:3">
      <c r="B41" s="1">
        <v>299.79000000000002</v>
      </c>
      <c r="C41" s="1"/>
    </row>
    <row r="42" spans="2:3">
      <c r="B42" s="1">
        <v>299.76</v>
      </c>
      <c r="C42" s="1"/>
    </row>
    <row r="43" spans="2:3">
      <c r="B43" s="1">
        <v>299.8</v>
      </c>
      <c r="C43" s="1"/>
    </row>
    <row r="44" spans="2:3">
      <c r="B44" s="1">
        <v>299.88</v>
      </c>
      <c r="C44" s="1"/>
    </row>
    <row r="45" spans="2:3">
      <c r="B45" s="1">
        <v>299.88</v>
      </c>
      <c r="C45" s="1"/>
    </row>
    <row r="46" spans="2:3">
      <c r="B46" s="1">
        <v>299.88</v>
      </c>
      <c r="C46" s="1"/>
    </row>
    <row r="47" spans="2:3">
      <c r="B47" s="1">
        <v>299.86</v>
      </c>
      <c r="C47" s="1"/>
    </row>
    <row r="48" spans="2:3">
      <c r="B48" s="1">
        <v>299.72000000000003</v>
      </c>
      <c r="C48" s="1"/>
    </row>
    <row r="49" spans="2:3">
      <c r="B49" s="1">
        <v>299.72000000000003</v>
      </c>
      <c r="C49" s="1"/>
    </row>
    <row r="50" spans="2:3">
      <c r="B50" s="1">
        <v>299.62</v>
      </c>
      <c r="C50" s="1"/>
    </row>
    <row r="51" spans="2:3">
      <c r="B51" s="1">
        <v>299.86</v>
      </c>
      <c r="C51" s="1"/>
    </row>
    <row r="52" spans="2:3">
      <c r="B52" s="1">
        <v>299.97000000000003</v>
      </c>
      <c r="C52" s="1"/>
    </row>
    <row r="53" spans="2:3">
      <c r="B53" s="1">
        <v>299.95</v>
      </c>
      <c r="C53" s="1"/>
    </row>
    <row r="54" spans="2:3">
      <c r="B54" s="1">
        <v>299.88</v>
      </c>
      <c r="C54" s="1"/>
    </row>
    <row r="55" spans="2:3">
      <c r="B55" s="1">
        <v>299.91000000000003</v>
      </c>
      <c r="C55" s="1"/>
    </row>
    <row r="56" spans="2:3">
      <c r="B56" s="1">
        <v>299.85000000000002</v>
      </c>
      <c r="C56" s="1"/>
    </row>
    <row r="57" spans="2:3">
      <c r="B57" s="1">
        <v>299.87</v>
      </c>
      <c r="C57" s="1"/>
    </row>
    <row r="58" spans="2:3">
      <c r="B58" s="1">
        <v>299.83999999999997</v>
      </c>
      <c r="C58" s="1"/>
    </row>
    <row r="59" spans="2:3">
      <c r="B59" s="1">
        <v>299.83999999999997</v>
      </c>
      <c r="C59" s="1"/>
    </row>
    <row r="60" spans="2:3">
      <c r="B60" s="1">
        <v>299.85000000000002</v>
      </c>
      <c r="C60" s="1"/>
    </row>
    <row r="61" spans="2:3">
      <c r="B61" s="1">
        <v>299.83999999999997</v>
      </c>
      <c r="C61" s="1"/>
    </row>
    <row r="62" spans="2:3">
      <c r="B62" s="1">
        <v>299.83999999999997</v>
      </c>
      <c r="C62" s="1"/>
    </row>
    <row r="63" spans="2:3">
      <c r="B63" s="1">
        <v>299.83999999999997</v>
      </c>
      <c r="C63" s="1"/>
    </row>
    <row r="64" spans="2:3">
      <c r="B64" s="1">
        <v>299.89</v>
      </c>
      <c r="C64" s="1"/>
    </row>
    <row r="65" spans="2:3">
      <c r="B65" s="1">
        <v>299.81</v>
      </c>
      <c r="C65" s="1"/>
    </row>
    <row r="66" spans="2:3">
      <c r="B66" s="1">
        <v>299.81</v>
      </c>
      <c r="C66" s="1"/>
    </row>
    <row r="67" spans="2:3">
      <c r="B67" s="1">
        <v>299.82</v>
      </c>
      <c r="C67" s="1"/>
    </row>
    <row r="68" spans="2:3">
      <c r="B68" s="1">
        <v>299.8</v>
      </c>
      <c r="C68" s="1"/>
    </row>
    <row r="69" spans="2:3">
      <c r="B69" s="1">
        <v>299.77</v>
      </c>
      <c r="C69" s="1"/>
    </row>
    <row r="70" spans="2:3">
      <c r="B70" s="1">
        <v>299.76</v>
      </c>
      <c r="C70" s="1"/>
    </row>
    <row r="71" spans="2:3">
      <c r="B71" s="1">
        <v>299.74</v>
      </c>
      <c r="C71" s="1"/>
    </row>
    <row r="72" spans="2:3">
      <c r="B72" s="1">
        <v>299.75</v>
      </c>
      <c r="C72" s="1"/>
    </row>
    <row r="73" spans="2:3">
      <c r="B73" s="1">
        <v>299.76</v>
      </c>
      <c r="C73" s="1"/>
    </row>
    <row r="74" spans="2:3">
      <c r="B74" s="1">
        <v>299.91000000000003</v>
      </c>
      <c r="C74" s="1"/>
    </row>
    <row r="75" spans="2:3">
      <c r="B75" s="1">
        <v>299.92</v>
      </c>
      <c r="C75" s="1"/>
    </row>
    <row r="76" spans="2:3">
      <c r="B76" s="1">
        <v>299.89</v>
      </c>
      <c r="C76" s="1"/>
    </row>
    <row r="77" spans="2:3">
      <c r="B77" s="1">
        <v>299.86</v>
      </c>
      <c r="C77" s="1"/>
    </row>
    <row r="78" spans="2:3">
      <c r="B78" s="1">
        <v>299.88</v>
      </c>
      <c r="C78" s="1"/>
    </row>
    <row r="79" spans="2:3">
      <c r="B79" s="1">
        <v>299.72000000000003</v>
      </c>
      <c r="C79" s="1"/>
    </row>
    <row r="80" spans="2:3">
      <c r="B80" s="1">
        <v>299.83999999999997</v>
      </c>
      <c r="C80" s="1"/>
    </row>
    <row r="81" spans="2:3">
      <c r="B81" s="1">
        <v>299.85000000000002</v>
      </c>
      <c r="C81" s="1"/>
    </row>
    <row r="82" spans="2:3">
      <c r="B82" s="1">
        <v>299.85000000000002</v>
      </c>
      <c r="C82" s="1"/>
    </row>
    <row r="83" spans="2:3">
      <c r="B83" s="1">
        <v>299.77999999999997</v>
      </c>
      <c r="C83" s="1"/>
    </row>
    <row r="84" spans="2:3">
      <c r="B84" s="1">
        <v>299.89</v>
      </c>
      <c r="C84" s="1"/>
    </row>
    <row r="85" spans="2:3">
      <c r="B85" s="1">
        <v>299.83999999999997</v>
      </c>
      <c r="C85" s="1"/>
    </row>
    <row r="86" spans="2:3">
      <c r="B86" s="1">
        <v>299.77999999999997</v>
      </c>
      <c r="C86" s="1"/>
    </row>
    <row r="87" spans="2:3">
      <c r="B87" s="1">
        <v>299.81</v>
      </c>
      <c r="C87" s="1"/>
    </row>
    <row r="88" spans="2:3">
      <c r="B88" s="1">
        <v>299.76</v>
      </c>
      <c r="C88" s="1"/>
    </row>
    <row r="89" spans="2:3">
      <c r="B89" s="1">
        <v>299.81</v>
      </c>
      <c r="C89" s="1"/>
    </row>
    <row r="90" spans="2:3">
      <c r="B90" s="1">
        <v>299.79000000000002</v>
      </c>
      <c r="C90" s="1"/>
    </row>
    <row r="91" spans="2:3">
      <c r="B91" s="1">
        <v>299.81</v>
      </c>
      <c r="C91" s="1"/>
    </row>
    <row r="92" spans="2:3">
      <c r="B92" s="1">
        <v>299.82</v>
      </c>
      <c r="C92" s="1"/>
    </row>
    <row r="93" spans="2:3">
      <c r="B93" s="1">
        <v>299.85000000000002</v>
      </c>
      <c r="C93" s="1"/>
    </row>
    <row r="94" spans="2:3">
      <c r="B94" s="1">
        <v>299.87</v>
      </c>
      <c r="C94" s="1"/>
    </row>
    <row r="95" spans="2:3">
      <c r="B95" s="1">
        <v>299.87</v>
      </c>
      <c r="C95" s="1"/>
    </row>
    <row r="96" spans="2:3">
      <c r="B96" s="1">
        <v>299.81</v>
      </c>
      <c r="C96" s="1"/>
    </row>
    <row r="97" spans="2:3">
      <c r="B97" s="1">
        <v>299.74</v>
      </c>
      <c r="C97" s="1"/>
    </row>
    <row r="98" spans="2:3">
      <c r="B98" s="1">
        <v>299.81</v>
      </c>
      <c r="C98" s="1"/>
    </row>
    <row r="99" spans="2:3">
      <c r="B99" s="1">
        <v>299.94</v>
      </c>
      <c r="C99" s="1"/>
    </row>
    <row r="100" spans="2:3">
      <c r="B100" s="1">
        <v>299.95</v>
      </c>
      <c r="C100" s="1"/>
    </row>
    <row r="101" spans="2:3">
      <c r="B101" s="1">
        <v>299.8</v>
      </c>
      <c r="C101" s="1"/>
    </row>
    <row r="102" spans="2:3">
      <c r="B102" s="1">
        <v>299.81</v>
      </c>
      <c r="C102" s="1"/>
    </row>
    <row r="103" spans="2:3">
      <c r="B103" s="1">
        <v>299.87</v>
      </c>
      <c r="C103" s="1"/>
    </row>
  </sheetData>
  <mergeCells count="15">
    <mergeCell ref="G17:H17"/>
    <mergeCell ref="G18:H18"/>
    <mergeCell ref="G19:H19"/>
    <mergeCell ref="F4:H5"/>
    <mergeCell ref="G11:H11"/>
    <mergeCell ref="G12:H12"/>
    <mergeCell ref="G13:H13"/>
    <mergeCell ref="G14:H14"/>
    <mergeCell ref="G15:H15"/>
    <mergeCell ref="G16:H16"/>
    <mergeCell ref="G6:H6"/>
    <mergeCell ref="G7:H7"/>
    <mergeCell ref="G8:H8"/>
    <mergeCell ref="G9:H9"/>
    <mergeCell ref="G10:H10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Blanco Bielsa</dc:creator>
  <cp:lastModifiedBy>Eduardo Blanco Bielsa</cp:lastModifiedBy>
  <dcterms:created xsi:type="dcterms:W3CDTF">2020-11-17T16:15:55Z</dcterms:created>
  <dcterms:modified xsi:type="dcterms:W3CDTF">2020-11-18T14:08:25Z</dcterms:modified>
</cp:coreProperties>
</file>