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lanc\OneDrive\Documentos\2-curso-2-cuatri\Algoritmia\Practica\P2\"/>
    </mc:Choice>
  </mc:AlternateContent>
  <xr:revisionPtr revIDLastSave="0" documentId="13_ncr:1_{1C61095F-98C5-4724-811A-39C720452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A50" i="1" s="1"/>
  <c r="D24" i="1"/>
  <c r="D25" i="1"/>
  <c r="D26" i="1"/>
  <c r="D27" i="1"/>
  <c r="D103" i="1"/>
  <c r="D102" i="1"/>
  <c r="D101" i="1"/>
  <c r="D100" i="1"/>
  <c r="D99" i="1"/>
  <c r="D98" i="1"/>
  <c r="D97" i="1"/>
  <c r="D96" i="1"/>
  <c r="D95" i="1"/>
  <c r="D94" i="1"/>
  <c r="D86" i="1"/>
  <c r="D87" i="1"/>
  <c r="D88" i="1"/>
  <c r="D89" i="1"/>
  <c r="D90" i="1"/>
  <c r="D83" i="1"/>
  <c r="D84" i="1"/>
  <c r="D85" i="1"/>
  <c r="D82" i="1"/>
  <c r="D91" i="1"/>
  <c r="D74" i="1"/>
  <c r="D75" i="1"/>
  <c r="D76" i="1"/>
  <c r="D77" i="1"/>
  <c r="D78" i="1"/>
  <c r="D73" i="1"/>
  <c r="D71" i="1"/>
  <c r="D70" i="1"/>
  <c r="D72" i="1"/>
  <c r="D69" i="1"/>
  <c r="D6" i="1"/>
  <c r="D8" i="1"/>
  <c r="D9" i="1"/>
  <c r="D10" i="1"/>
  <c r="D11" i="1"/>
  <c r="D7" i="1"/>
  <c r="D3" i="1"/>
  <c r="A58" i="1" s="1"/>
  <c r="D4" i="1"/>
  <c r="D5" i="1"/>
  <c r="D2" i="1"/>
  <c r="A57" i="1" s="1"/>
  <c r="D40" i="1"/>
  <c r="D39" i="1"/>
  <c r="D38" i="1"/>
  <c r="D37" i="1"/>
  <c r="D36" i="1"/>
  <c r="D31" i="1"/>
  <c r="A53" i="1"/>
  <c r="A54" i="1"/>
  <c r="D35" i="1"/>
  <c r="D34" i="1"/>
  <c r="D33" i="1"/>
  <c r="D32" i="1"/>
  <c r="A61" i="1" l="1"/>
  <c r="A52" i="1"/>
  <c r="A65" i="1"/>
  <c r="A49" i="1"/>
  <c r="A64" i="1"/>
  <c r="A63" i="1"/>
  <c r="A59" i="1"/>
  <c r="A62" i="1"/>
  <c r="A48" i="1"/>
  <c r="A45" i="1"/>
  <c r="A66" i="1"/>
  <c r="A51" i="1"/>
  <c r="A60" i="1"/>
  <c r="A47" i="1"/>
  <c r="A46" i="1"/>
</calcChain>
</file>

<file path=xl/sharedStrings.xml><?xml version="1.0" encoding="utf-8"?>
<sst xmlns="http://schemas.openxmlformats.org/spreadsheetml/2006/main" count="32" uniqueCount="14">
  <si>
    <t>n</t>
  </si>
  <si>
    <t>tiempo</t>
  </si>
  <si>
    <t>contador</t>
  </si>
  <si>
    <t>BUCLE 1</t>
  </si>
  <si>
    <t>BUCLE 2</t>
  </si>
  <si>
    <t>BUCLE 3</t>
  </si>
  <si>
    <t>tiempo decimas de milisegundo</t>
  </si>
  <si>
    <t>tiempo nanosegundos</t>
  </si>
  <si>
    <t>Medias 2,3</t>
  </si>
  <si>
    <t>Media 1,2</t>
  </si>
  <si>
    <t>tiempo ns</t>
  </si>
  <si>
    <t>bucle 4</t>
  </si>
  <si>
    <t>bucle 5</t>
  </si>
  <si>
    <t>incognita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</si>
</sst>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 bucle 2 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Bucle2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Hoja1!$A$18:$A$27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Hoja1!$D$18:$D$27</c:f>
              <c:numCache>
                <c:formatCode>General</c:formatCode>
                <c:ptCount val="10"/>
                <c:pt idx="0">
                  <c:v>22.8</c:v>
                </c:pt>
                <c:pt idx="1">
                  <c:v>45.2</c:v>
                </c:pt>
                <c:pt idx="2">
                  <c:v>120.4</c:v>
                </c:pt>
                <c:pt idx="3">
                  <c:v>282</c:v>
                </c:pt>
                <c:pt idx="4">
                  <c:v>814.4</c:v>
                </c:pt>
                <c:pt idx="5">
                  <c:v>6450</c:v>
                </c:pt>
                <c:pt idx="6">
                  <c:v>22410</c:v>
                </c:pt>
                <c:pt idx="7">
                  <c:v>88980</c:v>
                </c:pt>
                <c:pt idx="8">
                  <c:v>331870</c:v>
                </c:pt>
                <c:pt idx="9">
                  <c:v>1305060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B0-4805-B018-C2625FB688FA}"/>
            </c:ext>
          </c:extLst>
        </c:ser>
        <c:ser>
          <c:idx val="1"/>
          <c:order val="1"/>
          <c:tx>
            <c:v>Bucle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Hoja1!$A$31:$A$40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Hoja1!$D$31:$D$40</c:f>
              <c:numCache>
                <c:formatCode>General</c:formatCode>
                <c:ptCount val="10"/>
                <c:pt idx="0">
                  <c:v>24</c:v>
                </c:pt>
                <c:pt idx="1">
                  <c:v>13.3</c:v>
                </c:pt>
                <c:pt idx="2">
                  <c:v>30.9</c:v>
                </c:pt>
                <c:pt idx="3">
                  <c:v>81.3</c:v>
                </c:pt>
                <c:pt idx="4">
                  <c:v>265.8</c:v>
                </c:pt>
                <c:pt idx="5">
                  <c:v>4840</c:v>
                </c:pt>
                <c:pt idx="6">
                  <c:v>16240</c:v>
                </c:pt>
                <c:pt idx="7">
                  <c:v>54360</c:v>
                </c:pt>
                <c:pt idx="8">
                  <c:v>183810</c:v>
                </c:pt>
                <c:pt idx="9">
                  <c:v>679850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B0-4805-B018-C2625FB6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62528"/>
        <c:axId val="1379369184"/>
      </c:scatterChart>
      <c:valAx>
        <c:axId val="137936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369184"/>
        <c:crosses val="autoZero"/>
        <c:crossBetween val="midCat"/>
      </c:valAx>
      <c:valAx>
        <c:axId val="13793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36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 2/3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Hoja1!$A$31:$A$40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Hoja1!$A$45:$A$54</c:f>
              <c:numCache>
                <c:formatCode>General</c:formatCode>
                <c:ptCount val="10"/>
                <c:pt idx="0">
                  <c:v>0.95000000000000007</c:v>
                </c:pt>
                <c:pt idx="1">
                  <c:v>3.3984962406015038</c:v>
                </c:pt>
                <c:pt idx="2">
                  <c:v>3.8964401294498385</c:v>
                </c:pt>
                <c:pt idx="3">
                  <c:v>3.4686346863468636</c:v>
                </c:pt>
                <c:pt idx="4">
                  <c:v>3.0639578630549282</c:v>
                </c:pt>
                <c:pt idx="5">
                  <c:v>1.3326446280991735</c:v>
                </c:pt>
                <c:pt idx="6">
                  <c:v>1.3799261083743843</c:v>
                </c:pt>
                <c:pt idx="7">
                  <c:v>1.6368653421633554</c:v>
                </c:pt>
                <c:pt idx="8">
                  <c:v>1.8055056852184321</c:v>
                </c:pt>
                <c:pt idx="9">
                  <c:v>1.9196293299992646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8C-45E4-BD4B-269BD660C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77472"/>
        <c:axId val="1592977888"/>
      </c:scatterChart>
      <c:valAx>
        <c:axId val="159297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977888"/>
        <c:crosses val="autoZero"/>
        <c:crossBetween val="midCat"/>
      </c:valAx>
      <c:valAx>
        <c:axId val="15929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9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 bucles</a:t>
            </a:r>
            <a:r>
              <a:rPr lang="es-ES" baseline="0"/>
              <a:t> 1 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bucle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23.2</c:v>
                </c:pt>
                <c:pt idx="1">
                  <c:v>54</c:v>
                </c:pt>
                <c:pt idx="2">
                  <c:v>133.6</c:v>
                </c:pt>
                <c:pt idx="3">
                  <c:v>291.60000000000002</c:v>
                </c:pt>
                <c:pt idx="4">
                  <c:v>620</c:v>
                </c:pt>
                <c:pt idx="5">
                  <c:v>1470</c:v>
                </c:pt>
                <c:pt idx="6">
                  <c:v>3150</c:v>
                </c:pt>
                <c:pt idx="7">
                  <c:v>6890</c:v>
                </c:pt>
                <c:pt idx="8">
                  <c:v>14940</c:v>
                </c:pt>
                <c:pt idx="9">
                  <c:v>33040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6E-491D-AF8A-A0D2A61E27D7}"/>
            </c:ext>
          </c:extLst>
        </c:ser>
        <c:ser>
          <c:idx val="1"/>
          <c:order val="1"/>
          <c:tx>
            <c:v>bucle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Hoja1!$D$18:$D$27</c:f>
              <c:numCache>
                <c:formatCode>General</c:formatCode>
                <c:ptCount val="10"/>
                <c:pt idx="0">
                  <c:v>22.8</c:v>
                </c:pt>
                <c:pt idx="1">
                  <c:v>45.2</c:v>
                </c:pt>
                <c:pt idx="2">
                  <c:v>120.4</c:v>
                </c:pt>
                <c:pt idx="3">
                  <c:v>282</c:v>
                </c:pt>
                <c:pt idx="4">
                  <c:v>814.4</c:v>
                </c:pt>
                <c:pt idx="5">
                  <c:v>6450</c:v>
                </c:pt>
                <c:pt idx="6">
                  <c:v>22410</c:v>
                </c:pt>
                <c:pt idx="7">
                  <c:v>88980</c:v>
                </c:pt>
                <c:pt idx="8">
                  <c:v>331870</c:v>
                </c:pt>
                <c:pt idx="9">
                  <c:v>1305060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6E-491D-AF8A-A0D2A61E2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07488"/>
        <c:axId val="1599915392"/>
      </c:scatterChart>
      <c:valAx>
        <c:axId val="159990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9915392"/>
        <c:crosses val="autoZero"/>
        <c:crossBetween val="midCat"/>
      </c:valAx>
      <c:valAx>
        <c:axId val="15999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990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 1/2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Hoja1!$A$57:$A$66</c:f>
              <c:numCache>
                <c:formatCode>General</c:formatCode>
                <c:ptCount val="10"/>
                <c:pt idx="0">
                  <c:v>1.0175438596491226</c:v>
                </c:pt>
                <c:pt idx="1">
                  <c:v>1.1946902654867255</c:v>
                </c:pt>
                <c:pt idx="2">
                  <c:v>1.1096345514950166</c:v>
                </c:pt>
                <c:pt idx="3">
                  <c:v>1.0340425531914894</c:v>
                </c:pt>
                <c:pt idx="4">
                  <c:v>0.76129666011787822</c:v>
                </c:pt>
                <c:pt idx="5">
                  <c:v>0.22790697674418606</c:v>
                </c:pt>
                <c:pt idx="6">
                  <c:v>0.14056224899598393</c:v>
                </c:pt>
                <c:pt idx="7">
                  <c:v>7.7433131040683306E-2</c:v>
                </c:pt>
                <c:pt idx="8">
                  <c:v>4.5017627384216712E-2</c:v>
                </c:pt>
                <c:pt idx="9">
                  <c:v>2.5316843670022834E-2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F0-47F6-9296-2F248C938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98272"/>
        <c:axId val="1592973728"/>
      </c:scatterChart>
      <c:valAx>
        <c:axId val="159299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973728"/>
        <c:crosses val="autoZero"/>
        <c:crossBetween val="midCat"/>
      </c:valAx>
      <c:valAx>
        <c:axId val="15929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99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</a:t>
            </a:r>
            <a:r>
              <a:rPr lang="es-ES" baseline="0"/>
              <a:t> bucles 4, 5 e incógnita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bucle 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Hoja1!$A$69:$A$78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Hoja1!$D$69:$D$78</c:f>
              <c:numCache>
                <c:formatCode>General</c:formatCode>
                <c:ptCount val="10"/>
                <c:pt idx="0">
                  <c:v>5.0000000000000001E-4</c:v>
                </c:pt>
                <c:pt idx="1">
                  <c:v>2.3999999999999998E-3</c:v>
                </c:pt>
                <c:pt idx="2">
                  <c:v>4.7999999999999996E-3</c:v>
                </c:pt>
                <c:pt idx="3">
                  <c:v>6.94E-3</c:v>
                </c:pt>
                <c:pt idx="4">
                  <c:v>3</c:v>
                </c:pt>
                <c:pt idx="5">
                  <c:v>47</c:v>
                </c:pt>
                <c:pt idx="6">
                  <c:v>657</c:v>
                </c:pt>
                <c:pt idx="7">
                  <c:v>9030</c:v>
                </c:pt>
                <c:pt idx="8">
                  <c:v>128048</c:v>
                </c:pt>
                <c:pt idx="9">
                  <c:v>1899936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7E-4DF1-957F-45DA693793A0}"/>
            </c:ext>
          </c:extLst>
        </c:ser>
        <c:ser>
          <c:idx val="1"/>
          <c:order val="1"/>
          <c:tx>
            <c:v>bucle 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Hoja1!$A$82:$A$91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Hoja1!$D$82:$D$91</c:f>
              <c:numCache>
                <c:formatCode>General</c:formatCode>
                <c:ptCount val="10"/>
                <c:pt idx="0">
                  <c:v>7.2857142857142858E-4</c:v>
                </c:pt>
                <c:pt idx="1">
                  <c:v>5.4142857142857144E-3</c:v>
                </c:pt>
                <c:pt idx="2">
                  <c:v>5.5985714285714284E-2</c:v>
                </c:pt>
                <c:pt idx="3">
                  <c:v>0.50015714285714286</c:v>
                </c:pt>
                <c:pt idx="4">
                  <c:v>4</c:v>
                </c:pt>
                <c:pt idx="5">
                  <c:v>39</c:v>
                </c:pt>
                <c:pt idx="6">
                  <c:v>369</c:v>
                </c:pt>
                <c:pt idx="7">
                  <c:v>3203</c:v>
                </c:pt>
                <c:pt idx="8">
                  <c:v>27843</c:v>
                </c:pt>
                <c:pt idx="9">
                  <c:v>243453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7E-4DF1-957F-45DA693793A0}"/>
            </c:ext>
          </c:extLst>
        </c:ser>
        <c:ser>
          <c:idx val="2"/>
          <c:order val="2"/>
          <c:tx>
            <c:v>incognita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Hoja1!$A$94:$A$103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xVal>
          <c:yVal>
            <c:numRef>
              <c:f>Hoja1!$D$94:$D$103</c:f>
              <c:numCache>
                <c:formatCode>General</c:formatCode>
                <c:ptCount val="10"/>
                <c:pt idx="0">
                  <c:v>1.5714285714285713E-4</c:v>
                </c:pt>
                <c:pt idx="1">
                  <c:v>4.4285714285714284E-4</c:v>
                </c:pt>
                <c:pt idx="2">
                  <c:v>2.2714285714285714E-3</c:v>
                </c:pt>
                <c:pt idx="3">
                  <c:v>1.3314285714285714E-2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36</c:v>
                </c:pt>
                <c:pt idx="8">
                  <c:v>248</c:v>
                </c:pt>
                <c:pt idx="9">
                  <c:v>1960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7E-4DF1-957F-45DA69379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67520"/>
        <c:axId val="1379369600"/>
      </c:scatterChart>
      <c:valAx>
        <c:axId val="13793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369600"/>
        <c:crosses val="autoZero"/>
        <c:crossBetween val="midCat"/>
      </c:valAx>
      <c:valAx>
        <c:axId val="13793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36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24</xdr:row>
      <xdr:rowOff>109536</xdr:rowOff>
    </xdr:from>
    <xdr:to>
      <xdr:col>9</xdr:col>
      <xdr:colOff>561975</xdr:colOff>
      <xdr:row>37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AB5E1D-ED67-4F55-ADFC-FF7F99CEB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42</xdr:row>
      <xdr:rowOff>171450</xdr:rowOff>
    </xdr:from>
    <xdr:to>
      <xdr:col>4</xdr:col>
      <xdr:colOff>485775</xdr:colOff>
      <xdr:row>54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B490DB-8D6E-49D5-A34E-F82450500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1</xdr:row>
      <xdr:rowOff>147637</xdr:rowOff>
    </xdr:from>
    <xdr:to>
      <xdr:col>10</xdr:col>
      <xdr:colOff>371475</xdr:colOff>
      <xdr:row>17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3F84EC-4DE3-483E-B9A7-F84F799C7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581025</xdr:colOff>
      <xdr:row>55</xdr:row>
      <xdr:rowOff>52387</xdr:rowOff>
    </xdr:from>
    <xdr:to>
      <xdr:col>4</xdr:col>
      <xdr:colOff>466725</xdr:colOff>
      <xdr:row>65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F70D39B-3C67-4409-93E2-E7EE31567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47625</xdr:colOff>
      <xdr:row>77</xdr:row>
      <xdr:rowOff>80962</xdr:rowOff>
    </xdr:from>
    <xdr:to>
      <xdr:col>10</xdr:col>
      <xdr:colOff>314325</xdr:colOff>
      <xdr:row>91</xdr:row>
      <xdr:rowOff>157162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5F2F23F-81FA-47C9-B6C3-CB20C0B6A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Normal="100" workbookViewId="0">
      <selection activeCell="M21" sqref="M21"/>
    </sheetView>
  </sheetViews>
  <sheetFormatPr baseColWidth="10" defaultRowHeight="15" x14ac:dyDescent="0.25"/>
  <cols>
    <col min="2" max="2" width="11.42578125" customWidth="1"/>
    <col min="3" max="3" width="12" bestFit="1" customWidth="1"/>
    <col min="4" max="4" width="33.85546875" customWidth="1"/>
    <col min="9" max="9" width="30.285156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7" t="s">
        <v>10</v>
      </c>
      <c r="E1" s="3"/>
    </row>
    <row r="2" spans="1:9" x14ac:dyDescent="0.25">
      <c r="A2" s="6">
        <v>8</v>
      </c>
      <c r="B2" s="6">
        <v>58</v>
      </c>
      <c r="C2" s="6">
        <v>80000000</v>
      </c>
      <c r="D2" s="7">
        <f>$B2/2.5</f>
        <v>23.2</v>
      </c>
      <c r="E2" s="3"/>
    </row>
    <row r="3" spans="1:9" x14ac:dyDescent="0.25">
      <c r="A3" s="6">
        <v>16</v>
      </c>
      <c r="B3" s="6">
        <v>135</v>
      </c>
      <c r="C3" s="6">
        <v>200000000</v>
      </c>
      <c r="D3" s="7">
        <f>$B3/2.5</f>
        <v>54</v>
      </c>
      <c r="E3" s="3"/>
    </row>
    <row r="4" spans="1:9" x14ac:dyDescent="0.25">
      <c r="A4" s="6">
        <v>32</v>
      </c>
      <c r="B4" s="6">
        <v>334</v>
      </c>
      <c r="C4" s="6">
        <v>480000000</v>
      </c>
      <c r="D4" s="7">
        <f>$B4/2.5</f>
        <v>133.6</v>
      </c>
      <c r="E4" s="3"/>
    </row>
    <row r="5" spans="1:9" x14ac:dyDescent="0.25">
      <c r="A5" s="6">
        <v>64</v>
      </c>
      <c r="B5" s="6">
        <v>729</v>
      </c>
      <c r="C5" s="6">
        <v>1120000000</v>
      </c>
      <c r="D5" s="7">
        <f>$B5/2.5</f>
        <v>291.60000000000002</v>
      </c>
      <c r="E5" s="3"/>
    </row>
    <row r="6" spans="1:9" x14ac:dyDescent="0.25">
      <c r="A6" s="6">
        <v>128</v>
      </c>
      <c r="B6" s="6">
        <v>62</v>
      </c>
      <c r="C6" s="6">
        <v>102400000</v>
      </c>
      <c r="D6" s="7">
        <f>$B6*10</f>
        <v>620</v>
      </c>
      <c r="E6" s="3"/>
    </row>
    <row r="7" spans="1:9" x14ac:dyDescent="0.25">
      <c r="A7" s="6">
        <v>256</v>
      </c>
      <c r="B7" s="6">
        <v>147</v>
      </c>
      <c r="C7" s="6">
        <v>230400000</v>
      </c>
      <c r="D7" s="7">
        <f>$B7*10</f>
        <v>1470</v>
      </c>
      <c r="E7" s="3"/>
    </row>
    <row r="8" spans="1:9" x14ac:dyDescent="0.25">
      <c r="A8" s="6">
        <v>512</v>
      </c>
      <c r="B8" s="6">
        <v>315</v>
      </c>
      <c r="C8" s="6">
        <v>512000000</v>
      </c>
      <c r="D8" s="7">
        <f>$B8*10</f>
        <v>3150</v>
      </c>
      <c r="E8" s="3"/>
    </row>
    <row r="9" spans="1:9" x14ac:dyDescent="0.25">
      <c r="A9" s="6">
        <v>1024</v>
      </c>
      <c r="B9" s="6">
        <v>689</v>
      </c>
      <c r="C9" s="6">
        <v>1126400000</v>
      </c>
      <c r="D9" s="7">
        <f>$B9*10</f>
        <v>6890</v>
      </c>
      <c r="E9" s="3"/>
    </row>
    <row r="10" spans="1:9" x14ac:dyDescent="0.25">
      <c r="A10" s="6">
        <v>2048</v>
      </c>
      <c r="B10" s="6">
        <v>1494</v>
      </c>
      <c r="C10" s="6">
        <v>2457600000</v>
      </c>
      <c r="D10" s="7">
        <f>$B10*10</f>
        <v>14940</v>
      </c>
      <c r="E10" s="3"/>
    </row>
    <row r="11" spans="1:9" x14ac:dyDescent="0.25">
      <c r="A11" s="6">
        <v>4096</v>
      </c>
      <c r="B11" s="6">
        <v>3304</v>
      </c>
      <c r="C11" s="6">
        <v>5324800000</v>
      </c>
      <c r="D11" s="7">
        <f>$B11*10</f>
        <v>33040</v>
      </c>
      <c r="E11" s="3"/>
    </row>
    <row r="12" spans="1:9" x14ac:dyDescent="0.25">
      <c r="A12" s="3"/>
      <c r="B12" s="3"/>
      <c r="C12" s="3"/>
      <c r="D12" s="4"/>
      <c r="E12" s="5" t="s">
        <v>3</v>
      </c>
    </row>
    <row r="13" spans="1:9" x14ac:dyDescent="0.25">
      <c r="A13" s="3"/>
      <c r="B13" s="3"/>
      <c r="C13" s="3"/>
      <c r="D13" s="3"/>
      <c r="E13" s="3"/>
      <c r="I13" s="2"/>
    </row>
    <row r="14" spans="1:9" x14ac:dyDescent="0.25">
      <c r="A14" s="3"/>
      <c r="B14" s="3"/>
      <c r="C14" s="3"/>
      <c r="D14" s="3"/>
      <c r="E14" s="3"/>
      <c r="I14" s="2"/>
    </row>
    <row r="15" spans="1:9" x14ac:dyDescent="0.25">
      <c r="A15" s="3"/>
      <c r="B15" s="3"/>
      <c r="C15" s="3"/>
      <c r="D15" s="3"/>
      <c r="E15" s="3"/>
      <c r="I15" s="2"/>
    </row>
    <row r="16" spans="1:9" x14ac:dyDescent="0.25">
      <c r="A16" s="3"/>
      <c r="B16" s="3"/>
      <c r="C16" s="3"/>
      <c r="D16" s="3"/>
      <c r="E16" s="3"/>
    </row>
    <row r="17" spans="1:11" x14ac:dyDescent="0.25">
      <c r="A17" s="6" t="s">
        <v>0</v>
      </c>
      <c r="B17" s="6" t="s">
        <v>1</v>
      </c>
      <c r="C17" s="6" t="s">
        <v>2</v>
      </c>
      <c r="D17" s="7" t="s">
        <v>7</v>
      </c>
      <c r="E17" s="3"/>
    </row>
    <row r="18" spans="1:11" x14ac:dyDescent="0.25">
      <c r="A18" s="6">
        <v>8</v>
      </c>
      <c r="B18" s="6">
        <v>57</v>
      </c>
      <c r="C18" s="6">
        <v>640</v>
      </c>
      <c r="D18" s="7">
        <f>$B18/2.5</f>
        <v>22.8</v>
      </c>
      <c r="E18" s="3"/>
    </row>
    <row r="19" spans="1:11" x14ac:dyDescent="0.25">
      <c r="A19" s="6">
        <v>16</v>
      </c>
      <c r="B19" s="6">
        <v>113</v>
      </c>
      <c r="C19" s="6">
        <v>2560</v>
      </c>
      <c r="D19" s="7">
        <f>$B19/2.5</f>
        <v>45.2</v>
      </c>
      <c r="E19" s="3"/>
    </row>
    <row r="20" spans="1:11" x14ac:dyDescent="0.25">
      <c r="A20" s="6">
        <v>32</v>
      </c>
      <c r="B20" s="6">
        <v>301</v>
      </c>
      <c r="C20" s="6">
        <v>10240</v>
      </c>
      <c r="D20" s="7">
        <f>$B20/2.5</f>
        <v>120.4</v>
      </c>
      <c r="E20" s="3"/>
      <c r="K20" s="1"/>
    </row>
    <row r="21" spans="1:11" x14ac:dyDescent="0.25">
      <c r="A21" s="6">
        <v>64</v>
      </c>
      <c r="B21" s="6">
        <v>705</v>
      </c>
      <c r="C21" s="6">
        <v>40960</v>
      </c>
      <c r="D21" s="7">
        <f>$B21/2.5</f>
        <v>282</v>
      </c>
      <c r="E21" s="3"/>
    </row>
    <row r="22" spans="1:11" x14ac:dyDescent="0.25">
      <c r="A22" s="6">
        <v>128</v>
      </c>
      <c r="B22" s="6">
        <v>2036</v>
      </c>
      <c r="C22" s="6">
        <v>163840</v>
      </c>
      <c r="D22" s="7">
        <f>$B22/2.5</f>
        <v>814.4</v>
      </c>
      <c r="E22" s="3"/>
    </row>
    <row r="23" spans="1:11" x14ac:dyDescent="0.25">
      <c r="A23" s="6">
        <v>256</v>
      </c>
      <c r="B23" s="6">
        <v>645</v>
      </c>
      <c r="C23" s="6">
        <v>655360</v>
      </c>
      <c r="D23" s="7">
        <f>$B23*10</f>
        <v>6450</v>
      </c>
      <c r="E23" s="3"/>
    </row>
    <row r="24" spans="1:11" x14ac:dyDescent="0.25">
      <c r="A24" s="6">
        <v>512</v>
      </c>
      <c r="B24" s="6">
        <v>2241</v>
      </c>
      <c r="C24" s="6">
        <v>2621440</v>
      </c>
      <c r="D24" s="7">
        <f>$B24*10</f>
        <v>22410</v>
      </c>
      <c r="E24" s="3"/>
    </row>
    <row r="25" spans="1:11" x14ac:dyDescent="0.25">
      <c r="A25" s="6">
        <v>1024</v>
      </c>
      <c r="B25" s="6">
        <v>8898</v>
      </c>
      <c r="C25" s="6">
        <v>10485760</v>
      </c>
      <c r="D25" s="7">
        <f>$B25*10</f>
        <v>88980</v>
      </c>
      <c r="E25" s="3"/>
    </row>
    <row r="26" spans="1:11" x14ac:dyDescent="0.25">
      <c r="A26" s="6">
        <v>2048</v>
      </c>
      <c r="B26" s="6">
        <v>33187</v>
      </c>
      <c r="C26" s="6">
        <v>41943040</v>
      </c>
      <c r="D26" s="7">
        <f>$B26*10</f>
        <v>331870</v>
      </c>
      <c r="E26" s="3"/>
    </row>
    <row r="27" spans="1:11" x14ac:dyDescent="0.25">
      <c r="A27" s="6">
        <v>4096</v>
      </c>
      <c r="B27" s="6">
        <v>130506</v>
      </c>
      <c r="C27" s="6">
        <v>167772160</v>
      </c>
      <c r="D27" s="7">
        <f>$B27*10</f>
        <v>1305060</v>
      </c>
      <c r="E27" s="5" t="s">
        <v>4</v>
      </c>
    </row>
    <row r="28" spans="1:11" x14ac:dyDescent="0.25">
      <c r="A28" s="3"/>
      <c r="B28" s="3"/>
      <c r="C28" s="3"/>
      <c r="D28" s="4"/>
      <c r="E28" s="3"/>
    </row>
    <row r="29" spans="1:11" x14ac:dyDescent="0.25">
      <c r="A29" s="3"/>
      <c r="B29" s="3"/>
      <c r="C29" s="3"/>
      <c r="D29" s="4"/>
      <c r="E29" s="3"/>
    </row>
    <row r="30" spans="1:11" x14ac:dyDescent="0.25">
      <c r="A30" s="6" t="s">
        <v>0</v>
      </c>
      <c r="B30" s="6" t="s">
        <v>1</v>
      </c>
      <c r="C30" s="6" t="s">
        <v>2</v>
      </c>
      <c r="D30" s="7" t="s">
        <v>6</v>
      </c>
      <c r="E30" s="3"/>
    </row>
    <row r="31" spans="1:11" x14ac:dyDescent="0.25">
      <c r="A31" s="6">
        <v>8</v>
      </c>
      <c r="B31" s="6">
        <v>60</v>
      </c>
      <c r="C31" s="6">
        <v>90000000</v>
      </c>
      <c r="D31" s="7">
        <f>$B31/2.5</f>
        <v>24</v>
      </c>
      <c r="E31" s="3"/>
    </row>
    <row r="32" spans="1:11" x14ac:dyDescent="0.25">
      <c r="A32" s="6">
        <v>16</v>
      </c>
      <c r="B32" s="6">
        <v>133</v>
      </c>
      <c r="C32" s="6">
        <v>430000000</v>
      </c>
      <c r="D32" s="7">
        <f t="shared" ref="D32:D35" si="0">$B32/10</f>
        <v>13.3</v>
      </c>
      <c r="E32" s="3"/>
    </row>
    <row r="33" spans="1:5" x14ac:dyDescent="0.25">
      <c r="A33" s="6">
        <v>32</v>
      </c>
      <c r="B33" s="6">
        <v>309</v>
      </c>
      <c r="C33" s="6">
        <v>1750000000</v>
      </c>
      <c r="D33" s="7">
        <f t="shared" si="0"/>
        <v>30.9</v>
      </c>
      <c r="E33" s="3"/>
    </row>
    <row r="34" spans="1:5" x14ac:dyDescent="0.25">
      <c r="A34" s="6">
        <v>64</v>
      </c>
      <c r="B34" s="6">
        <v>813</v>
      </c>
      <c r="C34" s="6">
        <v>6950000000</v>
      </c>
      <c r="D34" s="7">
        <f t="shared" si="0"/>
        <v>81.3</v>
      </c>
      <c r="E34" s="3"/>
    </row>
    <row r="35" spans="1:5" x14ac:dyDescent="0.25">
      <c r="A35" s="6">
        <v>128</v>
      </c>
      <c r="B35" s="6">
        <v>2658</v>
      </c>
      <c r="C35" s="6">
        <v>27590000000</v>
      </c>
      <c r="D35" s="7">
        <f t="shared" si="0"/>
        <v>265.8</v>
      </c>
      <c r="E35" s="3"/>
    </row>
    <row r="36" spans="1:5" x14ac:dyDescent="0.25">
      <c r="A36" s="6">
        <v>256</v>
      </c>
      <c r="B36" s="6">
        <v>484</v>
      </c>
      <c r="C36" s="6">
        <v>30879600000</v>
      </c>
      <c r="D36" s="7">
        <f>$B36*10</f>
        <v>4840</v>
      </c>
      <c r="E36" s="3"/>
    </row>
    <row r="37" spans="1:5" x14ac:dyDescent="0.25">
      <c r="A37" s="6">
        <v>512</v>
      </c>
      <c r="B37" s="6">
        <v>1624</v>
      </c>
      <c r="C37" s="6">
        <v>44012400000</v>
      </c>
      <c r="D37" s="7">
        <f t="shared" ref="D37:D40" si="1">$B37*10</f>
        <v>16240</v>
      </c>
      <c r="E37" s="3"/>
    </row>
    <row r="38" spans="1:5" x14ac:dyDescent="0.25">
      <c r="A38" s="6">
        <v>1024</v>
      </c>
      <c r="B38" s="6">
        <v>5436</v>
      </c>
      <c r="C38" s="6">
        <v>96492400000</v>
      </c>
      <c r="D38" s="7">
        <f t="shared" si="1"/>
        <v>54360</v>
      </c>
      <c r="E38" s="3"/>
    </row>
    <row r="39" spans="1:5" x14ac:dyDescent="0.25">
      <c r="A39" s="6">
        <v>2048</v>
      </c>
      <c r="B39" s="6">
        <v>18381</v>
      </c>
      <c r="C39" s="6">
        <v>306310000000</v>
      </c>
      <c r="D39" s="7">
        <f t="shared" si="1"/>
        <v>183810</v>
      </c>
      <c r="E39" s="3"/>
    </row>
    <row r="40" spans="1:5" x14ac:dyDescent="0.25">
      <c r="A40" s="6">
        <v>4096</v>
      </c>
      <c r="B40" s="6">
        <v>67985</v>
      </c>
      <c r="C40" s="6">
        <v>1145375600000</v>
      </c>
      <c r="D40" s="7">
        <f t="shared" si="1"/>
        <v>679850</v>
      </c>
      <c r="E40" s="5" t="s">
        <v>5</v>
      </c>
    </row>
    <row r="41" spans="1:5" x14ac:dyDescent="0.25">
      <c r="A41" s="3"/>
      <c r="B41" s="3"/>
      <c r="C41" s="3"/>
      <c r="D41" s="4"/>
      <c r="E41" s="3"/>
    </row>
    <row r="42" spans="1:5" x14ac:dyDescent="0.25">
      <c r="A42" s="3"/>
      <c r="B42" s="3"/>
      <c r="C42" s="3"/>
      <c r="D42" s="4"/>
      <c r="E42" s="3"/>
    </row>
    <row r="43" spans="1:5" x14ac:dyDescent="0.25">
      <c r="A43" s="3"/>
      <c r="B43" s="3"/>
      <c r="C43" s="3"/>
      <c r="D43" s="4"/>
      <c r="E43" s="3"/>
    </row>
    <row r="44" spans="1:5" x14ac:dyDescent="0.25">
      <c r="A44" s="8" t="s">
        <v>8</v>
      </c>
      <c r="B44" s="3"/>
      <c r="C44" s="3"/>
      <c r="D44" s="4"/>
      <c r="E44" s="3"/>
    </row>
    <row r="45" spans="1:5" x14ac:dyDescent="0.25">
      <c r="A45" s="8">
        <f>$D18/$D31</f>
        <v>0.95000000000000007</v>
      </c>
      <c r="B45" s="3"/>
      <c r="C45" s="3"/>
      <c r="D45" s="3"/>
      <c r="E45" s="3"/>
    </row>
    <row r="46" spans="1:5" x14ac:dyDescent="0.25">
      <c r="A46" s="8">
        <f>$D19/$D32</f>
        <v>3.3984962406015038</v>
      </c>
      <c r="B46" s="3"/>
      <c r="C46" s="3"/>
      <c r="D46" s="3"/>
      <c r="E46" s="3"/>
    </row>
    <row r="47" spans="1:5" x14ac:dyDescent="0.25">
      <c r="A47" s="8">
        <f>$D20/$D33</f>
        <v>3.8964401294498385</v>
      </c>
      <c r="B47" s="3"/>
      <c r="C47" s="3"/>
      <c r="D47" s="3"/>
      <c r="E47" s="3"/>
    </row>
    <row r="48" spans="1:5" x14ac:dyDescent="0.25">
      <c r="A48" s="8">
        <f>$D21/$D34</f>
        <v>3.4686346863468636</v>
      </c>
      <c r="B48" s="3"/>
      <c r="C48" s="3"/>
      <c r="D48" s="3"/>
      <c r="E48" s="3"/>
    </row>
    <row r="49" spans="1:5" x14ac:dyDescent="0.25">
      <c r="A49" s="8">
        <f>$D22/$D35</f>
        <v>3.0639578630549282</v>
      </c>
      <c r="B49" s="3"/>
      <c r="C49" s="3"/>
      <c r="D49" s="3"/>
      <c r="E49" s="3"/>
    </row>
    <row r="50" spans="1:5" x14ac:dyDescent="0.25">
      <c r="A50" s="8">
        <f>$D23/$D36</f>
        <v>1.3326446280991735</v>
      </c>
      <c r="B50" s="3"/>
      <c r="C50" s="3"/>
      <c r="D50" s="3"/>
      <c r="E50" s="3"/>
    </row>
    <row r="51" spans="1:5" x14ac:dyDescent="0.25">
      <c r="A51" s="8">
        <f>$D24/$D37</f>
        <v>1.3799261083743843</v>
      </c>
      <c r="B51" s="3"/>
      <c r="C51" s="3"/>
      <c r="D51" s="3"/>
      <c r="E51" s="3"/>
    </row>
    <row r="52" spans="1:5" x14ac:dyDescent="0.25">
      <c r="A52" s="8">
        <f>$D25/$D38</f>
        <v>1.6368653421633554</v>
      </c>
      <c r="B52" s="3"/>
      <c r="C52" s="3"/>
      <c r="D52" s="3"/>
      <c r="E52" s="3"/>
    </row>
    <row r="53" spans="1:5" x14ac:dyDescent="0.25">
      <c r="A53" s="8">
        <f>$D26/$D39</f>
        <v>1.8055056852184321</v>
      </c>
      <c r="B53" s="3"/>
      <c r="C53" s="3"/>
      <c r="D53" s="3"/>
      <c r="E53" s="3"/>
    </row>
    <row r="54" spans="1:5" x14ac:dyDescent="0.25">
      <c r="A54" s="8">
        <f>$D27/$D40</f>
        <v>1.9196293299992646</v>
      </c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9" t="s">
        <v>9</v>
      </c>
      <c r="B56" s="3"/>
      <c r="C56" s="3"/>
      <c r="D56" s="3"/>
      <c r="E56" s="3"/>
    </row>
    <row r="57" spans="1:5" x14ac:dyDescent="0.25">
      <c r="A57" s="9">
        <f>$D2/$D18</f>
        <v>1.0175438596491226</v>
      </c>
      <c r="B57" s="3"/>
      <c r="C57" s="3"/>
      <c r="D57" s="3"/>
      <c r="E57" s="3"/>
    </row>
    <row r="58" spans="1:5" x14ac:dyDescent="0.25">
      <c r="A58" s="9">
        <f>$D3/$D19</f>
        <v>1.1946902654867255</v>
      </c>
      <c r="B58" s="3"/>
      <c r="C58" s="3"/>
      <c r="D58" s="3"/>
      <c r="E58" s="3"/>
    </row>
    <row r="59" spans="1:5" x14ac:dyDescent="0.25">
      <c r="A59" s="9">
        <f>$D4/$D20</f>
        <v>1.1096345514950166</v>
      </c>
      <c r="B59" s="3"/>
      <c r="C59" s="3"/>
      <c r="D59" s="3"/>
      <c r="E59" s="3"/>
    </row>
    <row r="60" spans="1:5" x14ac:dyDescent="0.25">
      <c r="A60" s="9">
        <f>$D5/$D21</f>
        <v>1.0340425531914894</v>
      </c>
      <c r="B60" s="3"/>
      <c r="C60" s="3"/>
      <c r="D60" s="3"/>
      <c r="E60" s="3"/>
    </row>
    <row r="61" spans="1:5" x14ac:dyDescent="0.25">
      <c r="A61" s="9">
        <f>$D6/$D22</f>
        <v>0.76129666011787822</v>
      </c>
      <c r="B61" s="3"/>
      <c r="C61" s="3"/>
      <c r="D61" s="3"/>
      <c r="E61" s="3"/>
    </row>
    <row r="62" spans="1:5" x14ac:dyDescent="0.25">
      <c r="A62" s="9">
        <f>$D7/$D23</f>
        <v>0.22790697674418606</v>
      </c>
      <c r="B62" s="3"/>
      <c r="C62" s="3"/>
      <c r="D62" s="3"/>
      <c r="E62" s="3"/>
    </row>
    <row r="63" spans="1:5" x14ac:dyDescent="0.25">
      <c r="A63" s="9">
        <f>$D8/$D24</f>
        <v>0.14056224899598393</v>
      </c>
      <c r="B63" s="3"/>
      <c r="C63" s="3"/>
      <c r="D63" s="3"/>
      <c r="E63" s="3"/>
    </row>
    <row r="64" spans="1:5" x14ac:dyDescent="0.25">
      <c r="A64" s="9">
        <f>$D9/$D25</f>
        <v>7.7433131040683306E-2</v>
      </c>
      <c r="B64" s="3"/>
      <c r="C64" s="3"/>
      <c r="D64" s="3"/>
      <c r="E64" s="3"/>
    </row>
    <row r="65" spans="1:5" x14ac:dyDescent="0.25">
      <c r="A65" s="9">
        <f>$D10/$D26</f>
        <v>4.5017627384216712E-2</v>
      </c>
      <c r="B65" s="3"/>
      <c r="C65" s="3"/>
      <c r="D65" s="3"/>
      <c r="E65" s="3"/>
    </row>
    <row r="66" spans="1:5" x14ac:dyDescent="0.25">
      <c r="A66" s="9">
        <f>$D11/$D27</f>
        <v>2.5316843670022834E-2</v>
      </c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6" t="s">
        <v>0</v>
      </c>
      <c r="B68" s="6" t="s">
        <v>1</v>
      </c>
      <c r="C68" s="6" t="s">
        <v>2</v>
      </c>
      <c r="D68" s="7" t="s">
        <v>10</v>
      </c>
      <c r="E68" s="3"/>
    </row>
    <row r="69" spans="1:5" x14ac:dyDescent="0.25">
      <c r="A69" s="6">
        <v>8</v>
      </c>
      <c r="B69" s="6">
        <v>25</v>
      </c>
      <c r="C69" s="6">
        <v>16500000</v>
      </c>
      <c r="D69" s="7">
        <f>B69/50000</f>
        <v>5.0000000000000001E-4</v>
      </c>
      <c r="E69" s="3"/>
    </row>
    <row r="70" spans="1:5" x14ac:dyDescent="0.25">
      <c r="A70" s="6">
        <v>16</v>
      </c>
      <c r="B70" s="6">
        <v>120</v>
      </c>
      <c r="C70" s="6">
        <v>210300000</v>
      </c>
      <c r="D70" s="7">
        <f t="shared" ref="D70:D72" si="2">B70/50000</f>
        <v>2.3999999999999998E-3</v>
      </c>
      <c r="E70" s="3"/>
    </row>
    <row r="71" spans="1:5" x14ac:dyDescent="0.25">
      <c r="A71" s="6">
        <v>32</v>
      </c>
      <c r="B71" s="6">
        <v>240</v>
      </c>
      <c r="C71" s="6">
        <v>210352360</v>
      </c>
      <c r="D71" s="7">
        <f>B71/50000</f>
        <v>4.7999999999999996E-3</v>
      </c>
      <c r="E71" s="3"/>
    </row>
    <row r="72" spans="1:5" x14ac:dyDescent="0.25">
      <c r="A72" s="6">
        <v>64</v>
      </c>
      <c r="B72" s="6">
        <v>347</v>
      </c>
      <c r="C72" s="6">
        <v>211118840</v>
      </c>
      <c r="D72" s="7">
        <f t="shared" si="2"/>
        <v>6.94E-3</v>
      </c>
      <c r="E72" s="3"/>
    </row>
    <row r="73" spans="1:5" x14ac:dyDescent="0.25">
      <c r="A73" s="6">
        <v>128</v>
      </c>
      <c r="B73" s="6">
        <v>3</v>
      </c>
      <c r="C73" s="6">
        <v>222835480</v>
      </c>
      <c r="D73" s="7">
        <f>B73</f>
        <v>3</v>
      </c>
      <c r="E73" s="3"/>
    </row>
    <row r="74" spans="1:5" x14ac:dyDescent="0.25">
      <c r="A74" s="6">
        <v>256</v>
      </c>
      <c r="B74" s="6">
        <v>47</v>
      </c>
      <c r="C74" s="6">
        <v>406016856</v>
      </c>
      <c r="D74" s="7">
        <f t="shared" ref="D74:D78" si="3">B74</f>
        <v>47</v>
      </c>
      <c r="E74" s="3"/>
    </row>
    <row r="75" spans="1:5" x14ac:dyDescent="0.25">
      <c r="A75" s="6">
        <v>512</v>
      </c>
      <c r="B75" s="6">
        <v>657</v>
      </c>
      <c r="C75" s="6">
        <v>3303003096</v>
      </c>
      <c r="D75" s="7">
        <f t="shared" si="3"/>
        <v>657</v>
      </c>
      <c r="E75" s="3"/>
    </row>
    <row r="76" spans="1:5" x14ac:dyDescent="0.25">
      <c r="A76" s="6">
        <v>1024</v>
      </c>
      <c r="B76" s="6">
        <v>9030</v>
      </c>
      <c r="C76" s="6">
        <v>49384903896</v>
      </c>
      <c r="D76" s="7">
        <f t="shared" si="3"/>
        <v>9030</v>
      </c>
      <c r="E76" s="3"/>
    </row>
    <row r="77" spans="1:5" x14ac:dyDescent="0.25">
      <c r="A77" s="6">
        <v>2048</v>
      </c>
      <c r="B77" s="6">
        <v>128048</v>
      </c>
      <c r="C77" s="6">
        <v>784542062296</v>
      </c>
      <c r="D77" s="7">
        <f t="shared" si="3"/>
        <v>128048</v>
      </c>
      <c r="E77" s="5" t="s">
        <v>11</v>
      </c>
    </row>
    <row r="78" spans="1:5" x14ac:dyDescent="0.25">
      <c r="A78" s="6">
        <v>4096</v>
      </c>
      <c r="B78" s="6">
        <v>1899936</v>
      </c>
      <c r="C78" s="6">
        <v>12529853651672</v>
      </c>
      <c r="D78" s="7">
        <f t="shared" si="3"/>
        <v>1899936</v>
      </c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6" t="s">
        <v>0</v>
      </c>
      <c r="B81" s="6" t="s">
        <v>1</v>
      </c>
      <c r="C81" s="6" t="s">
        <v>2</v>
      </c>
      <c r="D81" s="7" t="s">
        <v>10</v>
      </c>
      <c r="E81" s="3"/>
    </row>
    <row r="82" spans="1:5" x14ac:dyDescent="0.25">
      <c r="A82" s="6">
        <v>8</v>
      </c>
      <c r="B82" s="6">
        <v>51</v>
      </c>
      <c r="C82" s="6">
        <v>61040000</v>
      </c>
      <c r="D82" s="7">
        <f>B82/70000</f>
        <v>7.2857142857142858E-4</v>
      </c>
      <c r="E82" s="3"/>
    </row>
    <row r="83" spans="1:5" x14ac:dyDescent="0.25">
      <c r="A83" s="6">
        <v>16</v>
      </c>
      <c r="B83" s="6">
        <v>379</v>
      </c>
      <c r="C83" s="6">
        <v>649040000</v>
      </c>
      <c r="D83" s="7">
        <f>B83/70000</f>
        <v>5.4142857142857144E-3</v>
      </c>
      <c r="E83" s="3"/>
    </row>
    <row r="84" spans="1:5" x14ac:dyDescent="0.25">
      <c r="A84" s="6">
        <v>32</v>
      </c>
      <c r="B84" s="6">
        <v>3919</v>
      </c>
      <c r="C84" s="6">
        <v>6287120000</v>
      </c>
      <c r="D84" s="7">
        <f>B84/70000</f>
        <v>5.5985714285714284E-2</v>
      </c>
      <c r="E84" s="3"/>
    </row>
    <row r="85" spans="1:5" x14ac:dyDescent="0.25">
      <c r="A85" s="6">
        <v>64</v>
      </c>
      <c r="B85" s="6">
        <v>35011</v>
      </c>
      <c r="C85" s="6">
        <v>59567760000</v>
      </c>
      <c r="D85" s="7">
        <f>B85/70000</f>
        <v>0.50015714285714286</v>
      </c>
      <c r="E85" s="3"/>
    </row>
    <row r="86" spans="1:5" x14ac:dyDescent="0.25">
      <c r="A86" s="6">
        <v>128</v>
      </c>
      <c r="B86" s="6">
        <v>4</v>
      </c>
      <c r="C86" s="6">
        <v>59574832384</v>
      </c>
      <c r="D86" s="7">
        <f>B86</f>
        <v>4</v>
      </c>
      <c r="E86" s="3"/>
    </row>
    <row r="87" spans="1:5" x14ac:dyDescent="0.25">
      <c r="A87" s="6">
        <v>256</v>
      </c>
      <c r="B87" s="6">
        <v>39</v>
      </c>
      <c r="C87" s="6">
        <v>59639505408</v>
      </c>
      <c r="D87" s="7">
        <f>B87</f>
        <v>39</v>
      </c>
      <c r="E87" s="3"/>
    </row>
    <row r="88" spans="1:5" x14ac:dyDescent="0.25">
      <c r="A88" s="6">
        <v>512</v>
      </c>
      <c r="B88" s="6">
        <v>369</v>
      </c>
      <c r="C88" s="6">
        <v>60222688256</v>
      </c>
      <c r="D88" s="7">
        <f>B88</f>
        <v>369</v>
      </c>
      <c r="E88" s="3"/>
    </row>
    <row r="89" spans="1:5" x14ac:dyDescent="0.25">
      <c r="A89" s="6">
        <v>1024</v>
      </c>
      <c r="B89" s="6">
        <v>3203</v>
      </c>
      <c r="C89" s="6">
        <v>65419255808</v>
      </c>
      <c r="D89" s="7">
        <f>B89</f>
        <v>3203</v>
      </c>
      <c r="E89" s="3"/>
    </row>
    <row r="90" spans="1:5" x14ac:dyDescent="0.25">
      <c r="A90" s="6">
        <v>2048</v>
      </c>
      <c r="B90" s="6">
        <v>27843</v>
      </c>
      <c r="C90" s="6">
        <v>111261599744</v>
      </c>
      <c r="D90" s="7">
        <f>B90</f>
        <v>27843</v>
      </c>
      <c r="E90" s="5" t="s">
        <v>12</v>
      </c>
    </row>
    <row r="91" spans="1:5" x14ac:dyDescent="0.25">
      <c r="A91" s="6">
        <v>4096</v>
      </c>
      <c r="B91" s="6">
        <v>243453</v>
      </c>
      <c r="C91" s="6">
        <v>512251041792</v>
      </c>
      <c r="D91" s="7">
        <f>B91</f>
        <v>243453</v>
      </c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6" t="s">
        <v>0</v>
      </c>
      <c r="B93" s="6" t="s">
        <v>1</v>
      </c>
      <c r="C93" s="6" t="s">
        <v>2</v>
      </c>
      <c r="D93" s="7" t="s">
        <v>10</v>
      </c>
      <c r="E93" s="3"/>
    </row>
    <row r="94" spans="1:5" x14ac:dyDescent="0.25">
      <c r="A94" s="6">
        <v>8</v>
      </c>
      <c r="B94" s="6">
        <v>11</v>
      </c>
      <c r="C94" s="6">
        <v>8400000</v>
      </c>
      <c r="D94" s="7">
        <f>B94/70000</f>
        <v>1.5714285714285713E-4</v>
      </c>
      <c r="E94" s="3"/>
    </row>
    <row r="95" spans="1:5" x14ac:dyDescent="0.25">
      <c r="A95" s="6">
        <v>16</v>
      </c>
      <c r="B95" s="6">
        <v>31</v>
      </c>
      <c r="C95" s="6">
        <v>65520000</v>
      </c>
      <c r="D95" s="7">
        <f t="shared" ref="D95:D98" si="4">B95/70000</f>
        <v>4.4285714285714284E-4</v>
      </c>
      <c r="E95" s="3"/>
    </row>
    <row r="96" spans="1:5" x14ac:dyDescent="0.25">
      <c r="A96" s="6">
        <v>32</v>
      </c>
      <c r="B96" s="6">
        <v>159</v>
      </c>
      <c r="C96" s="6">
        <v>484400000</v>
      </c>
      <c r="D96" s="7">
        <f t="shared" si="4"/>
        <v>2.2714285714285714E-3</v>
      </c>
      <c r="E96" s="3"/>
    </row>
    <row r="97" spans="1:5" x14ac:dyDescent="0.25">
      <c r="A97" s="6">
        <v>64</v>
      </c>
      <c r="B97" s="6">
        <v>932</v>
      </c>
      <c r="C97" s="6">
        <v>3687600000</v>
      </c>
      <c r="D97" s="7">
        <f t="shared" si="4"/>
        <v>1.3314285714285714E-2</v>
      </c>
      <c r="E97" s="3"/>
    </row>
    <row r="98" spans="1:5" x14ac:dyDescent="0.25">
      <c r="A98" s="6">
        <v>128</v>
      </c>
      <c r="B98" s="6">
        <v>0</v>
      </c>
      <c r="C98" s="6">
        <v>3687957760</v>
      </c>
      <c r="D98" s="7">
        <f t="shared" ref="D98:D103" si="5">B98</f>
        <v>0</v>
      </c>
      <c r="E98" s="3"/>
    </row>
    <row r="99" spans="1:5" x14ac:dyDescent="0.25">
      <c r="A99" s="6">
        <v>256</v>
      </c>
      <c r="B99" s="6">
        <v>1</v>
      </c>
      <c r="C99" s="6">
        <v>3690786816</v>
      </c>
      <c r="D99" s="7">
        <f t="shared" si="5"/>
        <v>1</v>
      </c>
      <c r="E99" s="3"/>
    </row>
    <row r="100" spans="1:5" x14ac:dyDescent="0.25">
      <c r="A100" s="6">
        <v>512</v>
      </c>
      <c r="B100" s="6">
        <v>5</v>
      </c>
      <c r="C100" s="6">
        <v>3713287680</v>
      </c>
      <c r="D100" s="7">
        <f t="shared" si="5"/>
        <v>5</v>
      </c>
      <c r="E100" s="3"/>
    </row>
    <row r="101" spans="1:5" x14ac:dyDescent="0.25">
      <c r="A101" s="6">
        <v>1024</v>
      </c>
      <c r="B101" s="6">
        <v>36</v>
      </c>
      <c r="C101" s="6">
        <v>3892769280</v>
      </c>
      <c r="D101" s="7">
        <f t="shared" si="5"/>
        <v>36</v>
      </c>
      <c r="E101" s="3"/>
    </row>
    <row r="102" spans="1:5" x14ac:dyDescent="0.25">
      <c r="A102" s="6">
        <v>2048</v>
      </c>
      <c r="B102" s="6">
        <v>248</v>
      </c>
      <c r="C102" s="6">
        <v>5326522880</v>
      </c>
      <c r="D102" s="7">
        <f t="shared" si="5"/>
        <v>248</v>
      </c>
      <c r="E102" s="5" t="s">
        <v>13</v>
      </c>
    </row>
    <row r="103" spans="1:5" x14ac:dyDescent="0.25">
      <c r="A103" s="6">
        <v>4096</v>
      </c>
      <c r="B103" s="6">
        <v>1960</v>
      </c>
      <c r="C103" s="6">
        <v>16788158976</v>
      </c>
      <c r="D103" s="7">
        <f t="shared" si="5"/>
        <v>1960</v>
      </c>
      <c r="E103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created xsi:type="dcterms:W3CDTF">2022-02-18T14:46:37Z</dcterms:created>
  <dcterms:modified xsi:type="dcterms:W3CDTF">2022-02-19T15:48:55Z</dcterms:modified>
</cp:coreProperties>
</file>