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 activeTab="1"/>
  </bookViews>
  <sheets>
    <sheet name="2way" sheetId="1" r:id="rId1"/>
    <sheet name="3way" sheetId="2" r:id="rId2"/>
  </sheets>
  <definedNames>
    <definedName name="_xlnm._FilterDatabase" localSheetId="0" hidden="1">'2way'!$A$1:$W$201</definedName>
  </definedNames>
  <calcPr calcId="162913"/>
</workbook>
</file>

<file path=xl/calcChain.xml><?xml version="1.0" encoding="utf-8"?>
<calcChain xmlns="http://schemas.openxmlformats.org/spreadsheetml/2006/main">
  <c r="W17" i="2" l="1"/>
  <c r="V28" i="2"/>
  <c r="V39" i="2"/>
  <c r="U70" i="2"/>
  <c r="V70" i="2"/>
  <c r="W70" i="2"/>
  <c r="U82" i="2"/>
  <c r="W114" i="2"/>
  <c r="W133" i="2"/>
  <c r="U138" i="2"/>
  <c r="V138" i="2"/>
  <c r="W138" i="2"/>
  <c r="U139" i="2"/>
  <c r="V139" i="2"/>
  <c r="W139" i="2"/>
  <c r="U140" i="2"/>
  <c r="V140" i="2"/>
  <c r="W140" i="2"/>
  <c r="U141" i="2"/>
  <c r="V141" i="2"/>
  <c r="W141" i="2"/>
  <c r="U142" i="2"/>
  <c r="V142" i="2"/>
  <c r="W142" i="2"/>
  <c r="U143" i="2"/>
  <c r="V143" i="2"/>
  <c r="W143" i="2"/>
  <c r="U144" i="2"/>
  <c r="V144" i="2"/>
  <c r="W144" i="2"/>
  <c r="U145" i="2"/>
  <c r="V145" i="2"/>
  <c r="W145" i="2"/>
  <c r="U146" i="2"/>
  <c r="V146" i="2"/>
  <c r="W146" i="2"/>
  <c r="U147" i="2"/>
  <c r="V147" i="2"/>
  <c r="W147" i="2"/>
  <c r="U148" i="2"/>
  <c r="V148" i="2"/>
  <c r="W148" i="2"/>
  <c r="U149" i="2"/>
  <c r="V149" i="2"/>
  <c r="W149" i="2"/>
  <c r="U150" i="2"/>
  <c r="V150" i="2"/>
  <c r="W150" i="2"/>
  <c r="U151" i="2"/>
  <c r="V151" i="2"/>
  <c r="W151" i="2"/>
  <c r="U152" i="2"/>
  <c r="V152" i="2"/>
  <c r="W152" i="2"/>
  <c r="U153" i="2"/>
  <c r="V153" i="2"/>
  <c r="W153" i="2"/>
  <c r="U154" i="2"/>
  <c r="V154" i="2"/>
  <c r="W154" i="2"/>
  <c r="U155" i="2"/>
  <c r="V155" i="2"/>
  <c r="W155" i="2"/>
  <c r="I15" i="2"/>
  <c r="U15" i="2" s="1"/>
  <c r="K16" i="2"/>
  <c r="W16" i="2" s="1"/>
  <c r="K17" i="2"/>
  <c r="J18" i="2"/>
  <c r="V18" i="2" s="1"/>
  <c r="J20" i="2"/>
  <c r="V20" i="2" s="1"/>
  <c r="K20" i="2"/>
  <c r="W20" i="2" s="1"/>
  <c r="J21" i="2"/>
  <c r="V21" i="2" s="1"/>
  <c r="J22" i="2"/>
  <c r="V22" i="2" s="1"/>
  <c r="K24" i="2"/>
  <c r="W24" i="2" s="1"/>
  <c r="I25" i="2"/>
  <c r="U25" i="2" s="1"/>
  <c r="K26" i="2"/>
  <c r="W26" i="2" s="1"/>
  <c r="I27" i="2"/>
  <c r="U27" i="2" s="1"/>
  <c r="J28" i="2"/>
  <c r="K28" i="2"/>
  <c r="W28" i="2" s="1"/>
  <c r="K29" i="2"/>
  <c r="W29" i="2" s="1"/>
  <c r="I30" i="2"/>
  <c r="U30" i="2" s="1"/>
  <c r="K33" i="2"/>
  <c r="W33" i="2" s="1"/>
  <c r="I34" i="2"/>
  <c r="U34" i="2" s="1"/>
  <c r="K35" i="2"/>
  <c r="W35" i="2" s="1"/>
  <c r="I36" i="2"/>
  <c r="U36" i="2" s="1"/>
  <c r="K37" i="2"/>
  <c r="W37" i="2" s="1"/>
  <c r="I38" i="2"/>
  <c r="U38" i="2" s="1"/>
  <c r="J39" i="2"/>
  <c r="K39" i="2"/>
  <c r="W39" i="2" s="1"/>
  <c r="K40" i="2"/>
  <c r="W40" i="2" s="1"/>
  <c r="I41" i="2"/>
  <c r="U41" i="2" s="1"/>
  <c r="K42" i="2"/>
  <c r="W42" i="2" s="1"/>
  <c r="I43" i="2"/>
  <c r="U43" i="2" s="1"/>
  <c r="K44" i="2"/>
  <c r="W44" i="2" s="1"/>
  <c r="I45" i="2"/>
  <c r="U45" i="2" s="1"/>
  <c r="K46" i="2"/>
  <c r="W46" i="2" s="1"/>
  <c r="I47" i="2"/>
  <c r="U47" i="2" s="1"/>
  <c r="K48" i="2"/>
  <c r="W48" i="2" s="1"/>
  <c r="I49" i="2"/>
  <c r="U49" i="2" s="1"/>
  <c r="I60" i="2"/>
  <c r="U60" i="2" s="1"/>
  <c r="K61" i="2"/>
  <c r="W61" i="2" s="1"/>
  <c r="I62" i="2"/>
  <c r="U62" i="2" s="1"/>
  <c r="K63" i="2"/>
  <c r="W63" i="2" s="1"/>
  <c r="I64" i="2"/>
  <c r="U64" i="2" s="1"/>
  <c r="J65" i="2"/>
  <c r="V65" i="2" s="1"/>
  <c r="J68" i="2"/>
  <c r="V68" i="2" s="1"/>
  <c r="I70" i="2"/>
  <c r="J70" i="2"/>
  <c r="K70" i="2"/>
  <c r="I71" i="2"/>
  <c r="U71" i="2" s="1"/>
  <c r="J72" i="2"/>
  <c r="V72" i="2" s="1"/>
  <c r="K74" i="2"/>
  <c r="W74" i="2" s="1"/>
  <c r="J75" i="2"/>
  <c r="V75" i="2" s="1"/>
  <c r="K76" i="2"/>
  <c r="W76" i="2" s="1"/>
  <c r="J77" i="2"/>
  <c r="V77" i="2" s="1"/>
  <c r="J78" i="2"/>
  <c r="V78" i="2" s="1"/>
  <c r="K78" i="2"/>
  <c r="W78" i="2" s="1"/>
  <c r="K79" i="2"/>
  <c r="W79" i="2" s="1"/>
  <c r="I81" i="2"/>
  <c r="U81" i="2" s="1"/>
  <c r="J81" i="2"/>
  <c r="V81" i="2" s="1"/>
  <c r="I82" i="2"/>
  <c r="J82" i="2"/>
  <c r="V82" i="2" s="1"/>
  <c r="K83" i="2"/>
  <c r="W83" i="2" s="1"/>
  <c r="I84" i="2"/>
  <c r="U84" i="2" s="1"/>
  <c r="J86" i="2"/>
  <c r="V86" i="2" s="1"/>
  <c r="K88" i="2"/>
  <c r="W88" i="2" s="1"/>
  <c r="J89" i="2"/>
  <c r="V89" i="2" s="1"/>
  <c r="I90" i="2"/>
  <c r="U90" i="2" s="1"/>
  <c r="K90" i="2"/>
  <c r="W90" i="2" s="1"/>
  <c r="I91" i="2"/>
  <c r="U91" i="2" s="1"/>
  <c r="K92" i="2"/>
  <c r="W92" i="2" s="1"/>
  <c r="I93" i="2"/>
  <c r="U93" i="2" s="1"/>
  <c r="J94" i="2"/>
  <c r="V94" i="2" s="1"/>
  <c r="K94" i="2"/>
  <c r="W94" i="2" s="1"/>
  <c r="I95" i="2"/>
  <c r="U95" i="2" s="1"/>
  <c r="J96" i="2"/>
  <c r="V96" i="2" s="1"/>
  <c r="K96" i="2"/>
  <c r="W96" i="2" s="1"/>
  <c r="K98" i="2"/>
  <c r="W98" i="2" s="1"/>
  <c r="I99" i="2"/>
  <c r="U99" i="2" s="1"/>
  <c r="K100" i="2"/>
  <c r="W100" i="2" s="1"/>
  <c r="I101" i="2"/>
  <c r="U101" i="2" s="1"/>
  <c r="K101" i="2"/>
  <c r="W101" i="2" s="1"/>
  <c r="J102" i="2"/>
  <c r="V102" i="2" s="1"/>
  <c r="K104" i="2"/>
  <c r="W104" i="2" s="1"/>
  <c r="I105" i="2"/>
  <c r="U105" i="2" s="1"/>
  <c r="J106" i="2"/>
  <c r="V106" i="2" s="1"/>
  <c r="K106" i="2"/>
  <c r="W106" i="2" s="1"/>
  <c r="K108" i="2"/>
  <c r="W108" i="2" s="1"/>
  <c r="I109" i="2"/>
  <c r="U109" i="2" s="1"/>
  <c r="K110" i="2"/>
  <c r="W110" i="2" s="1"/>
  <c r="I111" i="2"/>
  <c r="U111" i="2" s="1"/>
  <c r="J112" i="2"/>
  <c r="V112" i="2" s="1"/>
  <c r="K112" i="2"/>
  <c r="W112" i="2" s="1"/>
  <c r="K113" i="2"/>
  <c r="W113" i="2" s="1"/>
  <c r="K114" i="2"/>
  <c r="J115" i="2"/>
  <c r="V115" i="2" s="1"/>
  <c r="J117" i="2"/>
  <c r="V117" i="2" s="1"/>
  <c r="K117" i="2"/>
  <c r="W117" i="2" s="1"/>
  <c r="J120" i="2"/>
  <c r="V120" i="2" s="1"/>
  <c r="K120" i="2"/>
  <c r="W120" i="2" s="1"/>
  <c r="J122" i="2"/>
  <c r="V122" i="2" s="1"/>
  <c r="K122" i="2"/>
  <c r="W122" i="2" s="1"/>
  <c r="K124" i="2"/>
  <c r="W124" i="2" s="1"/>
  <c r="I125" i="2"/>
  <c r="U125" i="2" s="1"/>
  <c r="I126" i="2"/>
  <c r="U126" i="2" s="1"/>
  <c r="J126" i="2"/>
  <c r="V126" i="2" s="1"/>
  <c r="K127" i="2"/>
  <c r="W127" i="2" s="1"/>
  <c r="I128" i="2"/>
  <c r="U128" i="2" s="1"/>
  <c r="K129" i="2"/>
  <c r="W129" i="2" s="1"/>
  <c r="I130" i="2"/>
  <c r="U130" i="2" s="1"/>
  <c r="K131" i="2"/>
  <c r="W131" i="2" s="1"/>
  <c r="I132" i="2"/>
  <c r="U132" i="2" s="1"/>
  <c r="K133" i="2"/>
  <c r="K136" i="2"/>
  <c r="W136" i="2" s="1"/>
  <c r="I137" i="2"/>
  <c r="U137" i="2" s="1"/>
  <c r="I138" i="2"/>
  <c r="J138" i="2"/>
  <c r="K138" i="2"/>
  <c r="I139" i="2"/>
  <c r="J139" i="2"/>
  <c r="K139" i="2"/>
  <c r="I140" i="2"/>
  <c r="J140" i="2"/>
  <c r="K140" i="2"/>
  <c r="I141" i="2"/>
  <c r="J141" i="2"/>
  <c r="K141" i="2"/>
  <c r="I142" i="2"/>
  <c r="J142" i="2"/>
  <c r="K142" i="2"/>
  <c r="I143" i="2"/>
  <c r="J143" i="2"/>
  <c r="K143" i="2"/>
  <c r="I144" i="2"/>
  <c r="J144" i="2"/>
  <c r="K144" i="2"/>
  <c r="I145" i="2"/>
  <c r="J145" i="2"/>
  <c r="K145" i="2"/>
  <c r="I146" i="2"/>
  <c r="J146" i="2"/>
  <c r="K146" i="2"/>
  <c r="I147" i="2"/>
  <c r="J147" i="2"/>
  <c r="K147" i="2"/>
  <c r="I148" i="2"/>
  <c r="J148" i="2"/>
  <c r="K148" i="2"/>
  <c r="I149" i="2"/>
  <c r="J149" i="2"/>
  <c r="K149" i="2"/>
  <c r="I150" i="2"/>
  <c r="J150" i="2"/>
  <c r="K150" i="2"/>
  <c r="I151" i="2"/>
  <c r="J151" i="2"/>
  <c r="K151" i="2"/>
  <c r="I152" i="2"/>
  <c r="J152" i="2"/>
  <c r="K152" i="2"/>
  <c r="I153" i="2"/>
  <c r="J153" i="2"/>
  <c r="K153" i="2"/>
  <c r="I154" i="2"/>
  <c r="J154" i="2"/>
  <c r="K154" i="2"/>
  <c r="I155" i="2"/>
  <c r="J155" i="2"/>
  <c r="K155" i="2"/>
  <c r="D15" i="2"/>
  <c r="E15" i="2"/>
  <c r="J15" i="2" s="1"/>
  <c r="V15" i="2" s="1"/>
  <c r="F15" i="2"/>
  <c r="K15" i="2" s="1"/>
  <c r="W15" i="2" s="1"/>
  <c r="D16" i="2"/>
  <c r="I16" i="2" s="1"/>
  <c r="U16" i="2" s="1"/>
  <c r="E16" i="2"/>
  <c r="J16" i="2" s="1"/>
  <c r="V16" i="2" s="1"/>
  <c r="F16" i="2"/>
  <c r="D17" i="2"/>
  <c r="I17" i="2" s="1"/>
  <c r="U17" i="2" s="1"/>
  <c r="E17" i="2"/>
  <c r="J17" i="2" s="1"/>
  <c r="V17" i="2" s="1"/>
  <c r="F17" i="2"/>
  <c r="D18" i="2"/>
  <c r="I18" i="2" s="1"/>
  <c r="U18" i="2" s="1"/>
  <c r="E18" i="2"/>
  <c r="F18" i="2"/>
  <c r="K18" i="2" s="1"/>
  <c r="W18" i="2" s="1"/>
  <c r="D19" i="2"/>
  <c r="I19" i="2" s="1"/>
  <c r="U19" i="2" s="1"/>
  <c r="E19" i="2"/>
  <c r="J19" i="2" s="1"/>
  <c r="V19" i="2" s="1"/>
  <c r="F19" i="2"/>
  <c r="K19" i="2" s="1"/>
  <c r="W19" i="2" s="1"/>
  <c r="D20" i="2"/>
  <c r="I20" i="2" s="1"/>
  <c r="U20" i="2" s="1"/>
  <c r="E20" i="2"/>
  <c r="F20" i="2"/>
  <c r="D21" i="2"/>
  <c r="I21" i="2" s="1"/>
  <c r="U21" i="2" s="1"/>
  <c r="E21" i="2"/>
  <c r="F21" i="2"/>
  <c r="K21" i="2" s="1"/>
  <c r="W21" i="2" s="1"/>
  <c r="D22" i="2"/>
  <c r="I22" i="2" s="1"/>
  <c r="U22" i="2" s="1"/>
  <c r="E22" i="2"/>
  <c r="F22" i="2"/>
  <c r="K22" i="2" s="1"/>
  <c r="W22" i="2" s="1"/>
  <c r="D23" i="2"/>
  <c r="I23" i="2" s="1"/>
  <c r="U23" i="2" s="1"/>
  <c r="E23" i="2"/>
  <c r="J23" i="2" s="1"/>
  <c r="V23" i="2" s="1"/>
  <c r="F23" i="2"/>
  <c r="K23" i="2" s="1"/>
  <c r="W23" i="2" s="1"/>
  <c r="D24" i="2"/>
  <c r="I24" i="2" s="1"/>
  <c r="U24" i="2" s="1"/>
  <c r="E24" i="2"/>
  <c r="J24" i="2" s="1"/>
  <c r="V24" i="2" s="1"/>
  <c r="F24" i="2"/>
  <c r="D25" i="2"/>
  <c r="E25" i="2"/>
  <c r="J25" i="2" s="1"/>
  <c r="V25" i="2" s="1"/>
  <c r="F25" i="2"/>
  <c r="K25" i="2" s="1"/>
  <c r="W25" i="2" s="1"/>
  <c r="D26" i="2"/>
  <c r="I26" i="2" s="1"/>
  <c r="U26" i="2" s="1"/>
  <c r="E26" i="2"/>
  <c r="J26" i="2" s="1"/>
  <c r="V26" i="2" s="1"/>
  <c r="F26" i="2"/>
  <c r="D27" i="2"/>
  <c r="E27" i="2"/>
  <c r="J27" i="2" s="1"/>
  <c r="V27" i="2" s="1"/>
  <c r="F27" i="2"/>
  <c r="K27" i="2" s="1"/>
  <c r="W27" i="2" s="1"/>
  <c r="D28" i="2"/>
  <c r="I28" i="2" s="1"/>
  <c r="U28" i="2" s="1"/>
  <c r="E28" i="2"/>
  <c r="F28" i="2"/>
  <c r="D29" i="2"/>
  <c r="I29" i="2" s="1"/>
  <c r="U29" i="2" s="1"/>
  <c r="E29" i="2"/>
  <c r="J29" i="2" s="1"/>
  <c r="V29" i="2" s="1"/>
  <c r="F29" i="2"/>
  <c r="D30" i="2"/>
  <c r="E30" i="2"/>
  <c r="J30" i="2" s="1"/>
  <c r="V30" i="2" s="1"/>
  <c r="F30" i="2"/>
  <c r="K30" i="2" s="1"/>
  <c r="W30" i="2" s="1"/>
  <c r="D31" i="2"/>
  <c r="I31" i="2" s="1"/>
  <c r="U31" i="2" s="1"/>
  <c r="E31" i="2"/>
  <c r="J31" i="2" s="1"/>
  <c r="V31" i="2" s="1"/>
  <c r="F31" i="2"/>
  <c r="K31" i="2" s="1"/>
  <c r="W31" i="2" s="1"/>
  <c r="D32" i="2"/>
  <c r="I32" i="2" s="1"/>
  <c r="U32" i="2" s="1"/>
  <c r="E32" i="2"/>
  <c r="J32" i="2" s="1"/>
  <c r="V32" i="2" s="1"/>
  <c r="F32" i="2"/>
  <c r="K32" i="2" s="1"/>
  <c r="W32" i="2" s="1"/>
  <c r="D33" i="2"/>
  <c r="I33" i="2" s="1"/>
  <c r="U33" i="2" s="1"/>
  <c r="E33" i="2"/>
  <c r="J33" i="2" s="1"/>
  <c r="V33" i="2" s="1"/>
  <c r="F33" i="2"/>
  <c r="D34" i="2"/>
  <c r="E34" i="2"/>
  <c r="J34" i="2" s="1"/>
  <c r="V34" i="2" s="1"/>
  <c r="F34" i="2"/>
  <c r="K34" i="2" s="1"/>
  <c r="W34" i="2" s="1"/>
  <c r="D35" i="2"/>
  <c r="I35" i="2" s="1"/>
  <c r="U35" i="2" s="1"/>
  <c r="E35" i="2"/>
  <c r="J35" i="2" s="1"/>
  <c r="V35" i="2" s="1"/>
  <c r="F35" i="2"/>
  <c r="D36" i="2"/>
  <c r="E36" i="2"/>
  <c r="J36" i="2" s="1"/>
  <c r="V36" i="2" s="1"/>
  <c r="F36" i="2"/>
  <c r="K36" i="2" s="1"/>
  <c r="W36" i="2" s="1"/>
  <c r="D37" i="2"/>
  <c r="I37" i="2" s="1"/>
  <c r="U37" i="2" s="1"/>
  <c r="E37" i="2"/>
  <c r="J37" i="2" s="1"/>
  <c r="V37" i="2" s="1"/>
  <c r="F37" i="2"/>
  <c r="D38" i="2"/>
  <c r="E38" i="2"/>
  <c r="J38" i="2" s="1"/>
  <c r="V38" i="2" s="1"/>
  <c r="F38" i="2"/>
  <c r="K38" i="2" s="1"/>
  <c r="W38" i="2" s="1"/>
  <c r="D39" i="2"/>
  <c r="I39" i="2" s="1"/>
  <c r="U39" i="2" s="1"/>
  <c r="E39" i="2"/>
  <c r="F39" i="2"/>
  <c r="D40" i="2"/>
  <c r="I40" i="2" s="1"/>
  <c r="U40" i="2" s="1"/>
  <c r="E40" i="2"/>
  <c r="J40" i="2" s="1"/>
  <c r="V40" i="2" s="1"/>
  <c r="F40" i="2"/>
  <c r="D41" i="2"/>
  <c r="E41" i="2"/>
  <c r="J41" i="2" s="1"/>
  <c r="V41" i="2" s="1"/>
  <c r="F41" i="2"/>
  <c r="K41" i="2" s="1"/>
  <c r="W41" i="2" s="1"/>
  <c r="D42" i="2"/>
  <c r="I42" i="2" s="1"/>
  <c r="U42" i="2" s="1"/>
  <c r="E42" i="2"/>
  <c r="J42" i="2" s="1"/>
  <c r="V42" i="2" s="1"/>
  <c r="F42" i="2"/>
  <c r="D43" i="2"/>
  <c r="E43" i="2"/>
  <c r="J43" i="2" s="1"/>
  <c r="V43" i="2" s="1"/>
  <c r="F43" i="2"/>
  <c r="K43" i="2" s="1"/>
  <c r="W43" i="2" s="1"/>
  <c r="D44" i="2"/>
  <c r="I44" i="2" s="1"/>
  <c r="U44" i="2" s="1"/>
  <c r="E44" i="2"/>
  <c r="J44" i="2" s="1"/>
  <c r="V44" i="2" s="1"/>
  <c r="F44" i="2"/>
  <c r="D45" i="2"/>
  <c r="E45" i="2"/>
  <c r="J45" i="2" s="1"/>
  <c r="V45" i="2" s="1"/>
  <c r="F45" i="2"/>
  <c r="K45" i="2" s="1"/>
  <c r="W45" i="2" s="1"/>
  <c r="D46" i="2"/>
  <c r="I46" i="2" s="1"/>
  <c r="U46" i="2" s="1"/>
  <c r="E46" i="2"/>
  <c r="J46" i="2" s="1"/>
  <c r="V46" i="2" s="1"/>
  <c r="F46" i="2"/>
  <c r="D47" i="2"/>
  <c r="E47" i="2"/>
  <c r="J47" i="2" s="1"/>
  <c r="V47" i="2" s="1"/>
  <c r="F47" i="2"/>
  <c r="K47" i="2" s="1"/>
  <c r="W47" i="2" s="1"/>
  <c r="D48" i="2"/>
  <c r="I48" i="2" s="1"/>
  <c r="U48" i="2" s="1"/>
  <c r="E48" i="2"/>
  <c r="J48" i="2" s="1"/>
  <c r="V48" i="2" s="1"/>
  <c r="F48" i="2"/>
  <c r="D49" i="2"/>
  <c r="E49" i="2"/>
  <c r="J49" i="2" s="1"/>
  <c r="V49" i="2" s="1"/>
  <c r="F49" i="2"/>
  <c r="K49" i="2" s="1"/>
  <c r="W49" i="2" s="1"/>
  <c r="D50" i="2"/>
  <c r="I50" i="2" s="1"/>
  <c r="U50" i="2" s="1"/>
  <c r="E50" i="2"/>
  <c r="J50" i="2" s="1"/>
  <c r="V50" i="2" s="1"/>
  <c r="F50" i="2"/>
  <c r="K50" i="2" s="1"/>
  <c r="W50" i="2" s="1"/>
  <c r="D51" i="2"/>
  <c r="I51" i="2" s="1"/>
  <c r="U51" i="2" s="1"/>
  <c r="E51" i="2"/>
  <c r="J51" i="2" s="1"/>
  <c r="V51" i="2" s="1"/>
  <c r="F51" i="2"/>
  <c r="K51" i="2" s="1"/>
  <c r="W51" i="2" s="1"/>
  <c r="D52" i="2"/>
  <c r="I52" i="2" s="1"/>
  <c r="U52" i="2" s="1"/>
  <c r="E52" i="2"/>
  <c r="J52" i="2" s="1"/>
  <c r="V52" i="2" s="1"/>
  <c r="F52" i="2"/>
  <c r="K52" i="2" s="1"/>
  <c r="W52" i="2" s="1"/>
  <c r="D53" i="2"/>
  <c r="I53" i="2" s="1"/>
  <c r="U53" i="2" s="1"/>
  <c r="E53" i="2"/>
  <c r="J53" i="2" s="1"/>
  <c r="V53" i="2" s="1"/>
  <c r="F53" i="2"/>
  <c r="K53" i="2" s="1"/>
  <c r="W53" i="2" s="1"/>
  <c r="D54" i="2"/>
  <c r="I54" i="2" s="1"/>
  <c r="U54" i="2" s="1"/>
  <c r="E54" i="2"/>
  <c r="J54" i="2" s="1"/>
  <c r="V54" i="2" s="1"/>
  <c r="F54" i="2"/>
  <c r="K54" i="2" s="1"/>
  <c r="W54" i="2" s="1"/>
  <c r="D55" i="2"/>
  <c r="I55" i="2" s="1"/>
  <c r="U55" i="2" s="1"/>
  <c r="E55" i="2"/>
  <c r="J55" i="2" s="1"/>
  <c r="V55" i="2" s="1"/>
  <c r="F55" i="2"/>
  <c r="K55" i="2" s="1"/>
  <c r="W55" i="2" s="1"/>
  <c r="D56" i="2"/>
  <c r="I56" i="2" s="1"/>
  <c r="U56" i="2" s="1"/>
  <c r="E56" i="2"/>
  <c r="J56" i="2" s="1"/>
  <c r="V56" i="2" s="1"/>
  <c r="F56" i="2"/>
  <c r="K56" i="2" s="1"/>
  <c r="W56" i="2" s="1"/>
  <c r="D57" i="2"/>
  <c r="I57" i="2" s="1"/>
  <c r="U57" i="2" s="1"/>
  <c r="E57" i="2"/>
  <c r="J57" i="2" s="1"/>
  <c r="V57" i="2" s="1"/>
  <c r="F57" i="2"/>
  <c r="K57" i="2" s="1"/>
  <c r="W57" i="2" s="1"/>
  <c r="D58" i="2"/>
  <c r="I58" i="2" s="1"/>
  <c r="U58" i="2" s="1"/>
  <c r="E58" i="2"/>
  <c r="J58" i="2" s="1"/>
  <c r="V58" i="2" s="1"/>
  <c r="F58" i="2"/>
  <c r="K58" i="2" s="1"/>
  <c r="W58" i="2" s="1"/>
  <c r="D59" i="2"/>
  <c r="I59" i="2" s="1"/>
  <c r="U59" i="2" s="1"/>
  <c r="E59" i="2"/>
  <c r="J59" i="2" s="1"/>
  <c r="V59" i="2" s="1"/>
  <c r="F59" i="2"/>
  <c r="K59" i="2" s="1"/>
  <c r="W59" i="2" s="1"/>
  <c r="D60" i="2"/>
  <c r="E60" i="2"/>
  <c r="J60" i="2" s="1"/>
  <c r="V60" i="2" s="1"/>
  <c r="F60" i="2"/>
  <c r="K60" i="2" s="1"/>
  <c r="W60" i="2" s="1"/>
  <c r="D61" i="2"/>
  <c r="I61" i="2" s="1"/>
  <c r="U61" i="2" s="1"/>
  <c r="E61" i="2"/>
  <c r="J61" i="2" s="1"/>
  <c r="V61" i="2" s="1"/>
  <c r="F61" i="2"/>
  <c r="D62" i="2"/>
  <c r="E62" i="2"/>
  <c r="J62" i="2" s="1"/>
  <c r="V62" i="2" s="1"/>
  <c r="F62" i="2"/>
  <c r="K62" i="2" s="1"/>
  <c r="W62" i="2" s="1"/>
  <c r="D63" i="2"/>
  <c r="I63" i="2" s="1"/>
  <c r="U63" i="2" s="1"/>
  <c r="E63" i="2"/>
  <c r="J63" i="2" s="1"/>
  <c r="V63" i="2" s="1"/>
  <c r="F63" i="2"/>
  <c r="D64" i="2"/>
  <c r="E64" i="2"/>
  <c r="J64" i="2" s="1"/>
  <c r="V64" i="2" s="1"/>
  <c r="F64" i="2"/>
  <c r="K64" i="2" s="1"/>
  <c r="W64" i="2" s="1"/>
  <c r="D65" i="2"/>
  <c r="I65" i="2" s="1"/>
  <c r="U65" i="2" s="1"/>
  <c r="E65" i="2"/>
  <c r="F65" i="2"/>
  <c r="K65" i="2" s="1"/>
  <c r="W65" i="2" s="1"/>
  <c r="D66" i="2"/>
  <c r="I66" i="2" s="1"/>
  <c r="U66" i="2" s="1"/>
  <c r="E66" i="2"/>
  <c r="J66" i="2" s="1"/>
  <c r="V66" i="2" s="1"/>
  <c r="F66" i="2"/>
  <c r="K66" i="2" s="1"/>
  <c r="W66" i="2" s="1"/>
  <c r="D67" i="2"/>
  <c r="I67" i="2" s="1"/>
  <c r="U67" i="2" s="1"/>
  <c r="E67" i="2"/>
  <c r="J67" i="2" s="1"/>
  <c r="V67" i="2" s="1"/>
  <c r="F67" i="2"/>
  <c r="K67" i="2" s="1"/>
  <c r="W67" i="2" s="1"/>
  <c r="D68" i="2"/>
  <c r="I68" i="2" s="1"/>
  <c r="U68" i="2" s="1"/>
  <c r="E68" i="2"/>
  <c r="F68" i="2"/>
  <c r="K68" i="2" s="1"/>
  <c r="W68" i="2" s="1"/>
  <c r="D69" i="2"/>
  <c r="I69" i="2" s="1"/>
  <c r="U69" i="2" s="1"/>
  <c r="E69" i="2"/>
  <c r="J69" i="2" s="1"/>
  <c r="V69" i="2" s="1"/>
  <c r="F69" i="2"/>
  <c r="K69" i="2" s="1"/>
  <c r="W69" i="2" s="1"/>
  <c r="D70" i="2"/>
  <c r="E70" i="2"/>
  <c r="F70" i="2"/>
  <c r="D71" i="2"/>
  <c r="E71" i="2"/>
  <c r="J71" i="2" s="1"/>
  <c r="V71" i="2" s="1"/>
  <c r="F71" i="2"/>
  <c r="K71" i="2" s="1"/>
  <c r="W71" i="2" s="1"/>
  <c r="D72" i="2"/>
  <c r="I72" i="2" s="1"/>
  <c r="U72" i="2" s="1"/>
  <c r="E72" i="2"/>
  <c r="F72" i="2"/>
  <c r="K72" i="2" s="1"/>
  <c r="W72" i="2" s="1"/>
  <c r="D73" i="2"/>
  <c r="I73" i="2" s="1"/>
  <c r="U73" i="2" s="1"/>
  <c r="E73" i="2"/>
  <c r="J73" i="2" s="1"/>
  <c r="V73" i="2" s="1"/>
  <c r="F73" i="2"/>
  <c r="K73" i="2" s="1"/>
  <c r="W73" i="2" s="1"/>
  <c r="D74" i="2"/>
  <c r="I74" i="2" s="1"/>
  <c r="U74" i="2" s="1"/>
  <c r="E74" i="2"/>
  <c r="J74" i="2" s="1"/>
  <c r="V74" i="2" s="1"/>
  <c r="F74" i="2"/>
  <c r="D75" i="2"/>
  <c r="I75" i="2" s="1"/>
  <c r="U75" i="2" s="1"/>
  <c r="E75" i="2"/>
  <c r="F75" i="2"/>
  <c r="K75" i="2" s="1"/>
  <c r="W75" i="2" s="1"/>
  <c r="D76" i="2"/>
  <c r="I76" i="2" s="1"/>
  <c r="U76" i="2" s="1"/>
  <c r="E76" i="2"/>
  <c r="J76" i="2" s="1"/>
  <c r="V76" i="2" s="1"/>
  <c r="F76" i="2"/>
  <c r="D77" i="2"/>
  <c r="I77" i="2" s="1"/>
  <c r="U77" i="2" s="1"/>
  <c r="E77" i="2"/>
  <c r="F77" i="2"/>
  <c r="K77" i="2" s="1"/>
  <c r="W77" i="2" s="1"/>
  <c r="D78" i="2"/>
  <c r="I78" i="2" s="1"/>
  <c r="U78" i="2" s="1"/>
  <c r="E78" i="2"/>
  <c r="F78" i="2"/>
  <c r="D79" i="2"/>
  <c r="I79" i="2" s="1"/>
  <c r="U79" i="2" s="1"/>
  <c r="E79" i="2"/>
  <c r="J79" i="2" s="1"/>
  <c r="V79" i="2" s="1"/>
  <c r="F79" i="2"/>
  <c r="D80" i="2"/>
  <c r="I80" i="2" s="1"/>
  <c r="U80" i="2" s="1"/>
  <c r="E80" i="2"/>
  <c r="J80" i="2" s="1"/>
  <c r="V80" i="2" s="1"/>
  <c r="F80" i="2"/>
  <c r="K80" i="2" s="1"/>
  <c r="W80" i="2" s="1"/>
  <c r="D81" i="2"/>
  <c r="E81" i="2"/>
  <c r="F81" i="2"/>
  <c r="K81" i="2" s="1"/>
  <c r="W81" i="2" s="1"/>
  <c r="D82" i="2"/>
  <c r="E82" i="2"/>
  <c r="F82" i="2"/>
  <c r="K82" i="2" s="1"/>
  <c r="W82" i="2" s="1"/>
  <c r="D83" i="2"/>
  <c r="I83" i="2" s="1"/>
  <c r="U83" i="2" s="1"/>
  <c r="E83" i="2"/>
  <c r="J83" i="2" s="1"/>
  <c r="V83" i="2" s="1"/>
  <c r="F83" i="2"/>
  <c r="D84" i="2"/>
  <c r="E84" i="2"/>
  <c r="J84" i="2" s="1"/>
  <c r="V84" i="2" s="1"/>
  <c r="F84" i="2"/>
  <c r="K84" i="2" s="1"/>
  <c r="W84" i="2" s="1"/>
  <c r="D85" i="2"/>
  <c r="I85" i="2" s="1"/>
  <c r="U85" i="2" s="1"/>
  <c r="E85" i="2"/>
  <c r="J85" i="2" s="1"/>
  <c r="V85" i="2" s="1"/>
  <c r="F85" i="2"/>
  <c r="K85" i="2" s="1"/>
  <c r="W85" i="2" s="1"/>
  <c r="D86" i="2"/>
  <c r="I86" i="2" s="1"/>
  <c r="U86" i="2" s="1"/>
  <c r="E86" i="2"/>
  <c r="F86" i="2"/>
  <c r="K86" i="2" s="1"/>
  <c r="W86" i="2" s="1"/>
  <c r="D87" i="2"/>
  <c r="I87" i="2" s="1"/>
  <c r="U87" i="2" s="1"/>
  <c r="E87" i="2"/>
  <c r="J87" i="2" s="1"/>
  <c r="V87" i="2" s="1"/>
  <c r="F87" i="2"/>
  <c r="K87" i="2" s="1"/>
  <c r="W87" i="2" s="1"/>
  <c r="D88" i="2"/>
  <c r="I88" i="2" s="1"/>
  <c r="U88" i="2" s="1"/>
  <c r="E88" i="2"/>
  <c r="J88" i="2" s="1"/>
  <c r="V88" i="2" s="1"/>
  <c r="F88" i="2"/>
  <c r="D89" i="2"/>
  <c r="I89" i="2" s="1"/>
  <c r="U89" i="2" s="1"/>
  <c r="E89" i="2"/>
  <c r="F89" i="2"/>
  <c r="K89" i="2" s="1"/>
  <c r="W89" i="2" s="1"/>
  <c r="D90" i="2"/>
  <c r="E90" i="2"/>
  <c r="J90" i="2" s="1"/>
  <c r="V90" i="2" s="1"/>
  <c r="F90" i="2"/>
  <c r="D91" i="2"/>
  <c r="E91" i="2"/>
  <c r="J91" i="2" s="1"/>
  <c r="V91" i="2" s="1"/>
  <c r="F91" i="2"/>
  <c r="K91" i="2" s="1"/>
  <c r="W91" i="2" s="1"/>
  <c r="D92" i="2"/>
  <c r="I92" i="2" s="1"/>
  <c r="U92" i="2" s="1"/>
  <c r="E92" i="2"/>
  <c r="J92" i="2" s="1"/>
  <c r="V92" i="2" s="1"/>
  <c r="F92" i="2"/>
  <c r="D93" i="2"/>
  <c r="E93" i="2"/>
  <c r="J93" i="2" s="1"/>
  <c r="V93" i="2" s="1"/>
  <c r="F93" i="2"/>
  <c r="K93" i="2" s="1"/>
  <c r="W93" i="2" s="1"/>
  <c r="D94" i="2"/>
  <c r="I94" i="2" s="1"/>
  <c r="U94" i="2" s="1"/>
  <c r="E94" i="2"/>
  <c r="F94" i="2"/>
  <c r="D95" i="2"/>
  <c r="E95" i="2"/>
  <c r="J95" i="2" s="1"/>
  <c r="V95" i="2" s="1"/>
  <c r="F95" i="2"/>
  <c r="K95" i="2" s="1"/>
  <c r="W95" i="2" s="1"/>
  <c r="D96" i="2"/>
  <c r="I96" i="2" s="1"/>
  <c r="U96" i="2" s="1"/>
  <c r="E96" i="2"/>
  <c r="F96" i="2"/>
  <c r="D97" i="2"/>
  <c r="I97" i="2" s="1"/>
  <c r="U97" i="2" s="1"/>
  <c r="E97" i="2"/>
  <c r="J97" i="2" s="1"/>
  <c r="V97" i="2" s="1"/>
  <c r="F97" i="2"/>
  <c r="K97" i="2" s="1"/>
  <c r="W97" i="2" s="1"/>
  <c r="D98" i="2"/>
  <c r="I98" i="2" s="1"/>
  <c r="U98" i="2" s="1"/>
  <c r="E98" i="2"/>
  <c r="J98" i="2" s="1"/>
  <c r="V98" i="2" s="1"/>
  <c r="F98" i="2"/>
  <c r="D99" i="2"/>
  <c r="E99" i="2"/>
  <c r="J99" i="2" s="1"/>
  <c r="V99" i="2" s="1"/>
  <c r="F99" i="2"/>
  <c r="K99" i="2" s="1"/>
  <c r="W99" i="2" s="1"/>
  <c r="D100" i="2"/>
  <c r="I100" i="2" s="1"/>
  <c r="U100" i="2" s="1"/>
  <c r="E100" i="2"/>
  <c r="J100" i="2" s="1"/>
  <c r="V100" i="2" s="1"/>
  <c r="F100" i="2"/>
  <c r="D101" i="2"/>
  <c r="E101" i="2"/>
  <c r="J101" i="2" s="1"/>
  <c r="V101" i="2" s="1"/>
  <c r="F101" i="2"/>
  <c r="D102" i="2"/>
  <c r="I102" i="2" s="1"/>
  <c r="U102" i="2" s="1"/>
  <c r="E102" i="2"/>
  <c r="F102" i="2"/>
  <c r="K102" i="2" s="1"/>
  <c r="W102" i="2" s="1"/>
  <c r="D103" i="2"/>
  <c r="I103" i="2" s="1"/>
  <c r="U103" i="2" s="1"/>
  <c r="E103" i="2"/>
  <c r="J103" i="2" s="1"/>
  <c r="V103" i="2" s="1"/>
  <c r="F103" i="2"/>
  <c r="K103" i="2" s="1"/>
  <c r="W103" i="2" s="1"/>
  <c r="D104" i="2"/>
  <c r="I104" i="2" s="1"/>
  <c r="U104" i="2" s="1"/>
  <c r="E104" i="2"/>
  <c r="J104" i="2" s="1"/>
  <c r="V104" i="2" s="1"/>
  <c r="F104" i="2"/>
  <c r="D105" i="2"/>
  <c r="E105" i="2"/>
  <c r="J105" i="2" s="1"/>
  <c r="V105" i="2" s="1"/>
  <c r="F105" i="2"/>
  <c r="K105" i="2" s="1"/>
  <c r="W105" i="2" s="1"/>
  <c r="D106" i="2"/>
  <c r="I106" i="2" s="1"/>
  <c r="U106" i="2" s="1"/>
  <c r="E106" i="2"/>
  <c r="F106" i="2"/>
  <c r="D107" i="2"/>
  <c r="I107" i="2" s="1"/>
  <c r="U107" i="2" s="1"/>
  <c r="E107" i="2"/>
  <c r="J107" i="2" s="1"/>
  <c r="V107" i="2" s="1"/>
  <c r="F107" i="2"/>
  <c r="K107" i="2" s="1"/>
  <c r="W107" i="2" s="1"/>
  <c r="D108" i="2"/>
  <c r="I108" i="2" s="1"/>
  <c r="U108" i="2" s="1"/>
  <c r="E108" i="2"/>
  <c r="J108" i="2" s="1"/>
  <c r="V108" i="2" s="1"/>
  <c r="F108" i="2"/>
  <c r="D109" i="2"/>
  <c r="E109" i="2"/>
  <c r="J109" i="2" s="1"/>
  <c r="V109" i="2" s="1"/>
  <c r="F109" i="2"/>
  <c r="K109" i="2" s="1"/>
  <c r="W109" i="2" s="1"/>
  <c r="D110" i="2"/>
  <c r="I110" i="2" s="1"/>
  <c r="U110" i="2" s="1"/>
  <c r="E110" i="2"/>
  <c r="J110" i="2" s="1"/>
  <c r="V110" i="2" s="1"/>
  <c r="F110" i="2"/>
  <c r="D111" i="2"/>
  <c r="E111" i="2"/>
  <c r="J111" i="2" s="1"/>
  <c r="V111" i="2" s="1"/>
  <c r="F111" i="2"/>
  <c r="K111" i="2" s="1"/>
  <c r="W111" i="2" s="1"/>
  <c r="D112" i="2"/>
  <c r="I112" i="2" s="1"/>
  <c r="U112" i="2" s="1"/>
  <c r="E112" i="2"/>
  <c r="F112" i="2"/>
  <c r="D113" i="2"/>
  <c r="I113" i="2" s="1"/>
  <c r="U113" i="2" s="1"/>
  <c r="E113" i="2"/>
  <c r="J113" i="2" s="1"/>
  <c r="V113" i="2" s="1"/>
  <c r="F113" i="2"/>
  <c r="D114" i="2"/>
  <c r="I114" i="2" s="1"/>
  <c r="U114" i="2" s="1"/>
  <c r="E114" i="2"/>
  <c r="J114" i="2" s="1"/>
  <c r="V114" i="2" s="1"/>
  <c r="F114" i="2"/>
  <c r="D115" i="2"/>
  <c r="I115" i="2" s="1"/>
  <c r="U115" i="2" s="1"/>
  <c r="E115" i="2"/>
  <c r="F115" i="2"/>
  <c r="K115" i="2" s="1"/>
  <c r="W115" i="2" s="1"/>
  <c r="D116" i="2"/>
  <c r="I116" i="2" s="1"/>
  <c r="U116" i="2" s="1"/>
  <c r="E116" i="2"/>
  <c r="J116" i="2" s="1"/>
  <c r="V116" i="2" s="1"/>
  <c r="F116" i="2"/>
  <c r="K116" i="2" s="1"/>
  <c r="W116" i="2" s="1"/>
  <c r="D117" i="2"/>
  <c r="I117" i="2" s="1"/>
  <c r="U117" i="2" s="1"/>
  <c r="E117" i="2"/>
  <c r="F117" i="2"/>
  <c r="D118" i="2"/>
  <c r="I118" i="2" s="1"/>
  <c r="U118" i="2" s="1"/>
  <c r="E118" i="2"/>
  <c r="J118" i="2" s="1"/>
  <c r="V118" i="2" s="1"/>
  <c r="F118" i="2"/>
  <c r="K118" i="2" s="1"/>
  <c r="W118" i="2" s="1"/>
  <c r="D119" i="2"/>
  <c r="I119" i="2" s="1"/>
  <c r="U119" i="2" s="1"/>
  <c r="E119" i="2"/>
  <c r="J119" i="2" s="1"/>
  <c r="V119" i="2" s="1"/>
  <c r="F119" i="2"/>
  <c r="K119" i="2" s="1"/>
  <c r="W119" i="2" s="1"/>
  <c r="D120" i="2"/>
  <c r="I120" i="2" s="1"/>
  <c r="U120" i="2" s="1"/>
  <c r="E120" i="2"/>
  <c r="F120" i="2"/>
  <c r="D121" i="2"/>
  <c r="I121" i="2" s="1"/>
  <c r="U121" i="2" s="1"/>
  <c r="E121" i="2"/>
  <c r="J121" i="2" s="1"/>
  <c r="V121" i="2" s="1"/>
  <c r="F121" i="2"/>
  <c r="K121" i="2" s="1"/>
  <c r="W121" i="2" s="1"/>
  <c r="D122" i="2"/>
  <c r="I122" i="2" s="1"/>
  <c r="U122" i="2" s="1"/>
  <c r="E122" i="2"/>
  <c r="F122" i="2"/>
  <c r="D123" i="2"/>
  <c r="I123" i="2" s="1"/>
  <c r="U123" i="2" s="1"/>
  <c r="E123" i="2"/>
  <c r="J123" i="2" s="1"/>
  <c r="V123" i="2" s="1"/>
  <c r="F123" i="2"/>
  <c r="K123" i="2" s="1"/>
  <c r="W123" i="2" s="1"/>
  <c r="D124" i="2"/>
  <c r="I124" i="2" s="1"/>
  <c r="U124" i="2" s="1"/>
  <c r="E124" i="2"/>
  <c r="J124" i="2" s="1"/>
  <c r="V124" i="2" s="1"/>
  <c r="F124" i="2"/>
  <c r="D125" i="2"/>
  <c r="E125" i="2"/>
  <c r="J125" i="2" s="1"/>
  <c r="V125" i="2" s="1"/>
  <c r="F125" i="2"/>
  <c r="K125" i="2" s="1"/>
  <c r="W125" i="2" s="1"/>
  <c r="D126" i="2"/>
  <c r="E126" i="2"/>
  <c r="F126" i="2"/>
  <c r="K126" i="2" s="1"/>
  <c r="W126" i="2" s="1"/>
  <c r="D127" i="2"/>
  <c r="I127" i="2" s="1"/>
  <c r="U127" i="2" s="1"/>
  <c r="E127" i="2"/>
  <c r="J127" i="2" s="1"/>
  <c r="V127" i="2" s="1"/>
  <c r="F127" i="2"/>
  <c r="D128" i="2"/>
  <c r="E128" i="2"/>
  <c r="J128" i="2" s="1"/>
  <c r="V128" i="2" s="1"/>
  <c r="F128" i="2"/>
  <c r="K128" i="2" s="1"/>
  <c r="W128" i="2" s="1"/>
  <c r="D129" i="2"/>
  <c r="I129" i="2" s="1"/>
  <c r="U129" i="2" s="1"/>
  <c r="E129" i="2"/>
  <c r="J129" i="2" s="1"/>
  <c r="V129" i="2" s="1"/>
  <c r="F129" i="2"/>
  <c r="D130" i="2"/>
  <c r="E130" i="2"/>
  <c r="J130" i="2" s="1"/>
  <c r="V130" i="2" s="1"/>
  <c r="F130" i="2"/>
  <c r="K130" i="2" s="1"/>
  <c r="W130" i="2" s="1"/>
  <c r="D131" i="2"/>
  <c r="I131" i="2" s="1"/>
  <c r="U131" i="2" s="1"/>
  <c r="E131" i="2"/>
  <c r="J131" i="2" s="1"/>
  <c r="V131" i="2" s="1"/>
  <c r="F131" i="2"/>
  <c r="D132" i="2"/>
  <c r="E132" i="2"/>
  <c r="J132" i="2" s="1"/>
  <c r="V132" i="2" s="1"/>
  <c r="F132" i="2"/>
  <c r="K132" i="2" s="1"/>
  <c r="W132" i="2" s="1"/>
  <c r="D133" i="2"/>
  <c r="I133" i="2" s="1"/>
  <c r="U133" i="2" s="1"/>
  <c r="E133" i="2"/>
  <c r="J133" i="2" s="1"/>
  <c r="V133" i="2" s="1"/>
  <c r="F133" i="2"/>
  <c r="D134" i="2"/>
  <c r="I134" i="2" s="1"/>
  <c r="U134" i="2" s="1"/>
  <c r="E134" i="2"/>
  <c r="J134" i="2" s="1"/>
  <c r="V134" i="2" s="1"/>
  <c r="F134" i="2"/>
  <c r="K134" i="2" s="1"/>
  <c r="W134" i="2" s="1"/>
  <c r="D135" i="2"/>
  <c r="I135" i="2" s="1"/>
  <c r="U135" i="2" s="1"/>
  <c r="E135" i="2"/>
  <c r="J135" i="2" s="1"/>
  <c r="V135" i="2" s="1"/>
  <c r="F135" i="2"/>
  <c r="K135" i="2" s="1"/>
  <c r="W135" i="2" s="1"/>
  <c r="D136" i="2"/>
  <c r="I136" i="2" s="1"/>
  <c r="U136" i="2" s="1"/>
  <c r="E136" i="2"/>
  <c r="J136" i="2" s="1"/>
  <c r="V136" i="2" s="1"/>
  <c r="F136" i="2"/>
  <c r="D137" i="2"/>
  <c r="E137" i="2"/>
  <c r="J137" i="2" s="1"/>
  <c r="V137" i="2" s="1"/>
  <c r="F137" i="2"/>
  <c r="K137" i="2" s="1"/>
  <c r="W137" i="2" s="1"/>
  <c r="D138" i="2"/>
  <c r="E138" i="2"/>
  <c r="F138" i="2"/>
  <c r="D139" i="2"/>
  <c r="E139" i="2"/>
  <c r="F139" i="2"/>
  <c r="D140" i="2"/>
  <c r="E140" i="2"/>
  <c r="F140" i="2"/>
  <c r="D141" i="2"/>
  <c r="E141" i="2"/>
  <c r="F141" i="2"/>
  <c r="D142" i="2"/>
  <c r="E142" i="2"/>
  <c r="F142" i="2"/>
  <c r="D143" i="2"/>
  <c r="E143" i="2"/>
  <c r="F143" i="2"/>
  <c r="D144" i="2"/>
  <c r="E144" i="2"/>
  <c r="F144" i="2"/>
  <c r="D145" i="2"/>
  <c r="E145" i="2"/>
  <c r="F145" i="2"/>
  <c r="D146" i="2"/>
  <c r="E146" i="2"/>
  <c r="F146" i="2"/>
  <c r="D147" i="2"/>
  <c r="E147" i="2"/>
  <c r="F147" i="2"/>
  <c r="D148" i="2"/>
  <c r="E148" i="2"/>
  <c r="F148" i="2"/>
  <c r="D149" i="2"/>
  <c r="E149" i="2"/>
  <c r="F149" i="2"/>
  <c r="D150" i="2"/>
  <c r="E150" i="2"/>
  <c r="F150" i="2"/>
  <c r="D151" i="2"/>
  <c r="E151" i="2"/>
  <c r="F151" i="2"/>
  <c r="D152" i="2"/>
  <c r="E152" i="2"/>
  <c r="F152" i="2"/>
  <c r="D153" i="2"/>
  <c r="E153" i="2"/>
  <c r="F153" i="2"/>
  <c r="D154" i="2"/>
  <c r="E154" i="2"/>
  <c r="F154" i="2"/>
  <c r="D155" i="2"/>
  <c r="E155" i="2"/>
  <c r="F155" i="2"/>
  <c r="D5" i="2"/>
  <c r="I5" i="2" s="1"/>
  <c r="U5" i="2" s="1"/>
  <c r="E5" i="2"/>
  <c r="J5" i="2" s="1"/>
  <c r="V5" i="2" s="1"/>
  <c r="F5" i="2"/>
  <c r="K5" i="2" s="1"/>
  <c r="W5" i="2" s="1"/>
  <c r="D6" i="2"/>
  <c r="I6" i="2" s="1"/>
  <c r="U6" i="2" s="1"/>
  <c r="E6" i="2"/>
  <c r="J6" i="2" s="1"/>
  <c r="V6" i="2" s="1"/>
  <c r="F6" i="2"/>
  <c r="K6" i="2" s="1"/>
  <c r="W6" i="2" s="1"/>
  <c r="D7" i="2"/>
  <c r="I7" i="2" s="1"/>
  <c r="U7" i="2" s="1"/>
  <c r="E7" i="2"/>
  <c r="J7" i="2" s="1"/>
  <c r="V7" i="2" s="1"/>
  <c r="F7" i="2"/>
  <c r="K7" i="2" s="1"/>
  <c r="W7" i="2" s="1"/>
  <c r="D8" i="2"/>
  <c r="I8" i="2" s="1"/>
  <c r="U8" i="2" s="1"/>
  <c r="E8" i="2"/>
  <c r="J8" i="2" s="1"/>
  <c r="V8" i="2" s="1"/>
  <c r="F8" i="2"/>
  <c r="K8" i="2" s="1"/>
  <c r="W8" i="2" s="1"/>
  <c r="D9" i="2"/>
  <c r="I9" i="2" s="1"/>
  <c r="U9" i="2" s="1"/>
  <c r="E9" i="2"/>
  <c r="J9" i="2" s="1"/>
  <c r="V9" i="2" s="1"/>
  <c r="F9" i="2"/>
  <c r="K9" i="2" s="1"/>
  <c r="W9" i="2" s="1"/>
  <c r="D10" i="2"/>
  <c r="I10" i="2" s="1"/>
  <c r="U10" i="2" s="1"/>
  <c r="E10" i="2"/>
  <c r="J10" i="2" s="1"/>
  <c r="V10" i="2" s="1"/>
  <c r="F10" i="2"/>
  <c r="K10" i="2" s="1"/>
  <c r="W10" i="2" s="1"/>
  <c r="D11" i="2"/>
  <c r="I11" i="2" s="1"/>
  <c r="U11" i="2" s="1"/>
  <c r="E11" i="2"/>
  <c r="J11" i="2" s="1"/>
  <c r="V11" i="2" s="1"/>
  <c r="F11" i="2"/>
  <c r="K11" i="2" s="1"/>
  <c r="W11" i="2" s="1"/>
  <c r="D12" i="2"/>
  <c r="I12" i="2" s="1"/>
  <c r="U12" i="2" s="1"/>
  <c r="E12" i="2"/>
  <c r="J12" i="2" s="1"/>
  <c r="V12" i="2" s="1"/>
  <c r="F12" i="2"/>
  <c r="K12" i="2" s="1"/>
  <c r="W12" i="2" s="1"/>
  <c r="D13" i="2"/>
  <c r="I13" i="2" s="1"/>
  <c r="U13" i="2" s="1"/>
  <c r="E13" i="2"/>
  <c r="J13" i="2" s="1"/>
  <c r="V13" i="2" s="1"/>
  <c r="F13" i="2"/>
  <c r="K13" i="2" s="1"/>
  <c r="W13" i="2" s="1"/>
  <c r="D14" i="2"/>
  <c r="I14" i="2" s="1"/>
  <c r="U14" i="2" s="1"/>
  <c r="E14" i="2"/>
  <c r="J14" i="2" s="1"/>
  <c r="V14" i="2" s="1"/>
  <c r="F14" i="2"/>
  <c r="K14" i="2" s="1"/>
  <c r="W14" i="2" s="1"/>
  <c r="O130" i="2"/>
  <c r="P130" i="2"/>
  <c r="S130" i="2" s="1"/>
  <c r="Q130" i="2"/>
  <c r="R130" i="2"/>
  <c r="T130" i="2"/>
  <c r="O131" i="2"/>
  <c r="P131" i="2"/>
  <c r="S131" i="2" s="1"/>
  <c r="Q131" i="2"/>
  <c r="R131" i="2"/>
  <c r="T131" i="2"/>
  <c r="O132" i="2"/>
  <c r="P132" i="2"/>
  <c r="S132" i="2" s="1"/>
  <c r="Q132" i="2"/>
  <c r="R132" i="2"/>
  <c r="T132" i="2"/>
  <c r="O133" i="2"/>
  <c r="P133" i="2"/>
  <c r="S133" i="2" s="1"/>
  <c r="Q133" i="2"/>
  <c r="R133" i="2"/>
  <c r="T133" i="2"/>
  <c r="O134" i="2"/>
  <c r="P134" i="2"/>
  <c r="S134" i="2" s="1"/>
  <c r="Q134" i="2"/>
  <c r="R134" i="2"/>
  <c r="T134" i="2"/>
  <c r="O135" i="2"/>
  <c r="P135" i="2"/>
  <c r="S135" i="2" s="1"/>
  <c r="Q135" i="2"/>
  <c r="R135" i="2"/>
  <c r="T135" i="2"/>
  <c r="O136" i="2"/>
  <c r="P136" i="2"/>
  <c r="S136" i="2" s="1"/>
  <c r="Q136" i="2"/>
  <c r="R136" i="2"/>
  <c r="T136" i="2"/>
  <c r="O137" i="2"/>
  <c r="P137" i="2"/>
  <c r="S137" i="2" s="1"/>
  <c r="Q137" i="2"/>
  <c r="R137" i="2"/>
  <c r="T137" i="2"/>
  <c r="O138" i="2"/>
  <c r="P138" i="2"/>
  <c r="S138" i="2" s="1"/>
  <c r="Q138" i="2"/>
  <c r="R138" i="2"/>
  <c r="T138" i="2"/>
  <c r="O139" i="2"/>
  <c r="P139" i="2"/>
  <c r="S139" i="2" s="1"/>
  <c r="Q139" i="2"/>
  <c r="R139" i="2"/>
  <c r="T139" i="2"/>
  <c r="O140" i="2"/>
  <c r="P140" i="2"/>
  <c r="S140" i="2" s="1"/>
  <c r="Q140" i="2"/>
  <c r="R140" i="2"/>
  <c r="T140" i="2"/>
  <c r="O141" i="2"/>
  <c r="P141" i="2"/>
  <c r="S141" i="2" s="1"/>
  <c r="Q141" i="2"/>
  <c r="R141" i="2"/>
  <c r="T141" i="2"/>
  <c r="O142" i="2"/>
  <c r="P142" i="2"/>
  <c r="S142" i="2" s="1"/>
  <c r="Q142" i="2"/>
  <c r="R142" i="2"/>
  <c r="T142" i="2"/>
  <c r="O143" i="2"/>
  <c r="P143" i="2"/>
  <c r="S143" i="2" s="1"/>
  <c r="Q143" i="2"/>
  <c r="R143" i="2"/>
  <c r="T143" i="2"/>
  <c r="O144" i="2"/>
  <c r="P144" i="2"/>
  <c r="S144" i="2" s="1"/>
  <c r="Q144" i="2"/>
  <c r="R144" i="2"/>
  <c r="T144" i="2"/>
  <c r="O145" i="2"/>
  <c r="P145" i="2"/>
  <c r="S145" i="2" s="1"/>
  <c r="Q145" i="2"/>
  <c r="R145" i="2"/>
  <c r="T145" i="2"/>
  <c r="O146" i="2"/>
  <c r="P146" i="2"/>
  <c r="S146" i="2" s="1"/>
  <c r="Q146" i="2"/>
  <c r="R146" i="2"/>
  <c r="T146" i="2"/>
  <c r="O147" i="2"/>
  <c r="P147" i="2"/>
  <c r="S147" i="2" s="1"/>
  <c r="Q147" i="2"/>
  <c r="R147" i="2"/>
  <c r="T147" i="2"/>
  <c r="O148" i="2"/>
  <c r="P148" i="2"/>
  <c r="S148" i="2" s="1"/>
  <c r="Q148" i="2"/>
  <c r="R148" i="2"/>
  <c r="T148" i="2"/>
  <c r="O149" i="2"/>
  <c r="P149" i="2"/>
  <c r="S149" i="2" s="1"/>
  <c r="Q149" i="2"/>
  <c r="R149" i="2"/>
  <c r="T149" i="2"/>
  <c r="O150" i="2"/>
  <c r="P150" i="2"/>
  <c r="S150" i="2" s="1"/>
  <c r="Q150" i="2"/>
  <c r="R150" i="2"/>
  <c r="T150" i="2"/>
  <c r="O151" i="2"/>
  <c r="P151" i="2"/>
  <c r="S151" i="2" s="1"/>
  <c r="Q151" i="2"/>
  <c r="R151" i="2"/>
  <c r="T151" i="2"/>
  <c r="O152" i="2"/>
  <c r="P152" i="2"/>
  <c r="S152" i="2" s="1"/>
  <c r="Q152" i="2"/>
  <c r="R152" i="2"/>
  <c r="T152" i="2"/>
  <c r="O153" i="2"/>
  <c r="P153" i="2"/>
  <c r="S153" i="2" s="1"/>
  <c r="Q153" i="2"/>
  <c r="R153" i="2"/>
  <c r="T153" i="2"/>
  <c r="O154" i="2"/>
  <c r="P154" i="2"/>
  <c r="S154" i="2" s="1"/>
  <c r="Q154" i="2"/>
  <c r="R154" i="2"/>
  <c r="T154" i="2"/>
  <c r="O155" i="2"/>
  <c r="P155" i="2"/>
  <c r="S155" i="2" s="1"/>
  <c r="Q155" i="2"/>
  <c r="R155" i="2"/>
  <c r="T155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29" i="2"/>
  <c r="P129" i="2" s="1"/>
  <c r="S129" i="2" s="1"/>
  <c r="P128" i="2"/>
  <c r="S128" i="2" s="1"/>
  <c r="H128" i="2"/>
  <c r="O128" i="2" s="1"/>
  <c r="R128" i="2" s="1"/>
  <c r="Q127" i="2"/>
  <c r="T127" i="2" s="1"/>
  <c r="P127" i="2"/>
  <c r="S127" i="2" s="1"/>
  <c r="O127" i="2"/>
  <c r="R127" i="2" s="1"/>
  <c r="H127" i="2"/>
  <c r="H126" i="2"/>
  <c r="H125" i="2"/>
  <c r="P125" i="2" s="1"/>
  <c r="S125" i="2" s="1"/>
  <c r="Q124" i="2"/>
  <c r="T124" i="2" s="1"/>
  <c r="H124" i="2"/>
  <c r="O124" i="2" s="1"/>
  <c r="R124" i="2" s="1"/>
  <c r="Q123" i="2"/>
  <c r="T123" i="2" s="1"/>
  <c r="O123" i="2"/>
  <c r="R123" i="2" s="1"/>
  <c r="H123" i="2"/>
  <c r="P123" i="2" s="1"/>
  <c r="S123" i="2" s="1"/>
  <c r="H122" i="2"/>
  <c r="H121" i="2"/>
  <c r="P121" i="2" s="1"/>
  <c r="S121" i="2" s="1"/>
  <c r="H120" i="2"/>
  <c r="O120" i="2" s="1"/>
  <c r="R120" i="2" s="1"/>
  <c r="Q119" i="2"/>
  <c r="T119" i="2" s="1"/>
  <c r="O119" i="2"/>
  <c r="R119" i="2" s="1"/>
  <c r="H119" i="2"/>
  <c r="P119" i="2" s="1"/>
  <c r="S119" i="2" s="1"/>
  <c r="H118" i="2"/>
  <c r="H117" i="2"/>
  <c r="P117" i="2" s="1"/>
  <c r="S117" i="2" s="1"/>
  <c r="H116" i="2"/>
  <c r="O116" i="2" s="1"/>
  <c r="R116" i="2" s="1"/>
  <c r="O115" i="2"/>
  <c r="R115" i="2" s="1"/>
  <c r="H115" i="2"/>
  <c r="P115" i="2" s="1"/>
  <c r="S115" i="2" s="1"/>
  <c r="H114" i="2"/>
  <c r="O113" i="2"/>
  <c r="R113" i="2" s="1"/>
  <c r="H113" i="2"/>
  <c r="P113" i="2" s="1"/>
  <c r="S113" i="2" s="1"/>
  <c r="P112" i="2"/>
  <c r="S112" i="2" s="1"/>
  <c r="H112" i="2"/>
  <c r="O112" i="2" s="1"/>
  <c r="R112" i="2" s="1"/>
  <c r="Q111" i="2"/>
  <c r="T111" i="2" s="1"/>
  <c r="H111" i="2"/>
  <c r="P111" i="2" s="1"/>
  <c r="S111" i="2" s="1"/>
  <c r="H110" i="2"/>
  <c r="Q109" i="2"/>
  <c r="T109" i="2" s="1"/>
  <c r="H109" i="2"/>
  <c r="P109" i="2" s="1"/>
  <c r="S109" i="2" s="1"/>
  <c r="H108" i="2"/>
  <c r="O108" i="2" s="1"/>
  <c r="R108" i="2" s="1"/>
  <c r="O107" i="2"/>
  <c r="R107" i="2" s="1"/>
  <c r="H107" i="2"/>
  <c r="P107" i="2" s="1"/>
  <c r="S107" i="2" s="1"/>
  <c r="H106" i="2"/>
  <c r="O105" i="2"/>
  <c r="R105" i="2" s="1"/>
  <c r="H105" i="2"/>
  <c r="P105" i="2" s="1"/>
  <c r="S105" i="2" s="1"/>
  <c r="P104" i="2"/>
  <c r="S104" i="2" s="1"/>
  <c r="H104" i="2"/>
  <c r="O104" i="2" s="1"/>
  <c r="R104" i="2" s="1"/>
  <c r="H103" i="2"/>
  <c r="P103" i="2" s="1"/>
  <c r="S103" i="2" s="1"/>
  <c r="H102" i="2"/>
  <c r="H101" i="2"/>
  <c r="P101" i="2" s="1"/>
  <c r="S101" i="2" s="1"/>
  <c r="H100" i="2"/>
  <c r="O100" i="2" s="1"/>
  <c r="R100" i="2" s="1"/>
  <c r="O99" i="2"/>
  <c r="R99" i="2" s="1"/>
  <c r="H99" i="2"/>
  <c r="P99" i="2" s="1"/>
  <c r="S99" i="2" s="1"/>
  <c r="H98" i="2"/>
  <c r="O97" i="2"/>
  <c r="R97" i="2" s="1"/>
  <c r="H97" i="2"/>
  <c r="P97" i="2" s="1"/>
  <c r="S97" i="2" s="1"/>
  <c r="P96" i="2"/>
  <c r="S96" i="2" s="1"/>
  <c r="H96" i="2"/>
  <c r="O96" i="2" s="1"/>
  <c r="R96" i="2" s="1"/>
  <c r="Q95" i="2"/>
  <c r="T95" i="2" s="1"/>
  <c r="H95" i="2"/>
  <c r="P95" i="2" s="1"/>
  <c r="S95" i="2" s="1"/>
  <c r="H94" i="2"/>
  <c r="Q93" i="2"/>
  <c r="T93" i="2" s="1"/>
  <c r="H93" i="2"/>
  <c r="P93" i="2" s="1"/>
  <c r="S93" i="2" s="1"/>
  <c r="H92" i="2"/>
  <c r="O92" i="2" s="1"/>
  <c r="R92" i="2" s="1"/>
  <c r="O91" i="2"/>
  <c r="R91" i="2" s="1"/>
  <c r="H91" i="2"/>
  <c r="P91" i="2" s="1"/>
  <c r="S91" i="2" s="1"/>
  <c r="H90" i="2"/>
  <c r="O89" i="2"/>
  <c r="R89" i="2" s="1"/>
  <c r="H89" i="2"/>
  <c r="P89" i="2" s="1"/>
  <c r="S89" i="2" s="1"/>
  <c r="P88" i="2"/>
  <c r="S88" i="2" s="1"/>
  <c r="H88" i="2"/>
  <c r="O88" i="2" s="1"/>
  <c r="R88" i="2" s="1"/>
  <c r="H87" i="2"/>
  <c r="P87" i="2" s="1"/>
  <c r="S87" i="2" s="1"/>
  <c r="H86" i="2"/>
  <c r="H85" i="2"/>
  <c r="P85" i="2" s="1"/>
  <c r="S85" i="2" s="1"/>
  <c r="H84" i="2"/>
  <c r="O84" i="2" s="1"/>
  <c r="R84" i="2" s="1"/>
  <c r="O83" i="2"/>
  <c r="R83" i="2" s="1"/>
  <c r="H83" i="2"/>
  <c r="P83" i="2" s="1"/>
  <c r="S83" i="2" s="1"/>
  <c r="H82" i="2"/>
  <c r="O81" i="2"/>
  <c r="R81" i="2" s="1"/>
  <c r="H81" i="2"/>
  <c r="P81" i="2" s="1"/>
  <c r="S81" i="2" s="1"/>
  <c r="P80" i="2"/>
  <c r="S80" i="2" s="1"/>
  <c r="H80" i="2"/>
  <c r="O80" i="2" s="1"/>
  <c r="R80" i="2" s="1"/>
  <c r="Q79" i="2"/>
  <c r="T79" i="2" s="1"/>
  <c r="H79" i="2"/>
  <c r="P79" i="2" s="1"/>
  <c r="S79" i="2" s="1"/>
  <c r="H78" i="2"/>
  <c r="Q77" i="2"/>
  <c r="T77" i="2" s="1"/>
  <c r="H77" i="2"/>
  <c r="P77" i="2" s="1"/>
  <c r="S77" i="2" s="1"/>
  <c r="H76" i="2"/>
  <c r="O76" i="2" s="1"/>
  <c r="R76" i="2" s="1"/>
  <c r="O75" i="2"/>
  <c r="R75" i="2" s="1"/>
  <c r="H75" i="2"/>
  <c r="P75" i="2" s="1"/>
  <c r="S75" i="2" s="1"/>
  <c r="P74" i="2"/>
  <c r="S74" i="2" s="1"/>
  <c r="H74" i="2"/>
  <c r="P73" i="2"/>
  <c r="S73" i="2" s="1"/>
  <c r="H73" i="2"/>
  <c r="O73" i="2" s="1"/>
  <c r="R73" i="2" s="1"/>
  <c r="O72" i="2"/>
  <c r="R72" i="2" s="1"/>
  <c r="H72" i="2"/>
  <c r="Q72" i="2" s="1"/>
  <c r="T72" i="2" s="1"/>
  <c r="H71" i="2"/>
  <c r="P70" i="2"/>
  <c r="S70" i="2" s="1"/>
  <c r="H70" i="2"/>
  <c r="O70" i="2" s="1"/>
  <c r="R70" i="2" s="1"/>
  <c r="H69" i="2"/>
  <c r="O69" i="2" s="1"/>
  <c r="R69" i="2" s="1"/>
  <c r="H68" i="2"/>
  <c r="P68" i="2" s="1"/>
  <c r="S68" i="2" s="1"/>
  <c r="H67" i="2"/>
  <c r="P66" i="2"/>
  <c r="S66" i="2" s="1"/>
  <c r="H66" i="2"/>
  <c r="O66" i="2" s="1"/>
  <c r="R66" i="2" s="1"/>
  <c r="H65" i="2"/>
  <c r="O65" i="2" s="1"/>
  <c r="R65" i="2" s="1"/>
  <c r="H64" i="2"/>
  <c r="P64" i="2" s="1"/>
  <c r="S64" i="2" s="1"/>
  <c r="H63" i="2"/>
  <c r="P62" i="2"/>
  <c r="S62" i="2" s="1"/>
  <c r="H62" i="2"/>
  <c r="O62" i="2" s="1"/>
  <c r="R62" i="2" s="1"/>
  <c r="H61" i="2"/>
  <c r="O61" i="2" s="1"/>
  <c r="R61" i="2" s="1"/>
  <c r="H60" i="2"/>
  <c r="P60" i="2" s="1"/>
  <c r="S60" i="2" s="1"/>
  <c r="H59" i="2"/>
  <c r="P58" i="2"/>
  <c r="S58" i="2" s="1"/>
  <c r="H58" i="2"/>
  <c r="O58" i="2" s="1"/>
  <c r="R58" i="2" s="1"/>
  <c r="H57" i="2"/>
  <c r="O57" i="2" s="1"/>
  <c r="R57" i="2" s="1"/>
  <c r="H56" i="2"/>
  <c r="P56" i="2" s="1"/>
  <c r="S56" i="2" s="1"/>
  <c r="H55" i="2"/>
  <c r="P54" i="2"/>
  <c r="S54" i="2" s="1"/>
  <c r="H54" i="2"/>
  <c r="O54" i="2" s="1"/>
  <c r="R54" i="2" s="1"/>
  <c r="H53" i="2"/>
  <c r="O53" i="2" s="1"/>
  <c r="R53" i="2" s="1"/>
  <c r="O52" i="2"/>
  <c r="R52" i="2" s="1"/>
  <c r="H52" i="2"/>
  <c r="P52" i="2" s="1"/>
  <c r="S52" i="2" s="1"/>
  <c r="H51" i="2"/>
  <c r="Q50" i="2"/>
  <c r="T50" i="2" s="1"/>
  <c r="O50" i="2"/>
  <c r="R50" i="2" s="1"/>
  <c r="H50" i="2"/>
  <c r="P50" i="2" s="1"/>
  <c r="S50" i="2" s="1"/>
  <c r="P49" i="2"/>
  <c r="S49" i="2" s="1"/>
  <c r="H49" i="2"/>
  <c r="O49" i="2" s="1"/>
  <c r="R49" i="2" s="1"/>
  <c r="Q48" i="2"/>
  <c r="T48" i="2" s="1"/>
  <c r="H48" i="2"/>
  <c r="P48" i="2" s="1"/>
  <c r="S48" i="2" s="1"/>
  <c r="H47" i="2"/>
  <c r="H46" i="2"/>
  <c r="Q46" i="2" s="1"/>
  <c r="T46" i="2" s="1"/>
  <c r="H45" i="2"/>
  <c r="O45" i="2" s="1"/>
  <c r="R45" i="2" s="1"/>
  <c r="O44" i="2"/>
  <c r="R44" i="2" s="1"/>
  <c r="H44" i="2"/>
  <c r="P44" i="2" s="1"/>
  <c r="S44" i="2" s="1"/>
  <c r="H43" i="2"/>
  <c r="P42" i="2"/>
  <c r="S42" i="2" s="1"/>
  <c r="H42" i="2"/>
  <c r="O42" i="2" s="1"/>
  <c r="R42" i="2" s="1"/>
  <c r="H41" i="2"/>
  <c r="O41" i="2" s="1"/>
  <c r="R41" i="2" s="1"/>
  <c r="O40" i="2"/>
  <c r="R40" i="2" s="1"/>
  <c r="H40" i="2"/>
  <c r="P40" i="2" s="1"/>
  <c r="S40" i="2" s="1"/>
  <c r="H39" i="2"/>
  <c r="H38" i="2"/>
  <c r="Q38" i="2" s="1"/>
  <c r="T38" i="2" s="1"/>
  <c r="H37" i="2"/>
  <c r="O37" i="2" s="1"/>
  <c r="R37" i="2" s="1"/>
  <c r="O36" i="2"/>
  <c r="R36" i="2" s="1"/>
  <c r="H36" i="2"/>
  <c r="P36" i="2" s="1"/>
  <c r="S36" i="2" s="1"/>
  <c r="H35" i="2"/>
  <c r="O34" i="2"/>
  <c r="R34" i="2" s="1"/>
  <c r="H34" i="2"/>
  <c r="P34" i="2" s="1"/>
  <c r="S34" i="2" s="1"/>
  <c r="H33" i="2"/>
  <c r="O32" i="2"/>
  <c r="R32" i="2" s="1"/>
  <c r="H32" i="2"/>
  <c r="P32" i="2" s="1"/>
  <c r="S32" i="2" s="1"/>
  <c r="H31" i="2"/>
  <c r="Q30" i="2"/>
  <c r="T30" i="2" s="1"/>
  <c r="H30" i="2"/>
  <c r="P30" i="2" s="1"/>
  <c r="S30" i="2" s="1"/>
  <c r="H29" i="2"/>
  <c r="P28" i="2"/>
  <c r="S28" i="2" s="1"/>
  <c r="H28" i="2"/>
  <c r="Q28" i="2" s="1"/>
  <c r="T28" i="2" s="1"/>
  <c r="H27" i="2"/>
  <c r="Q27" i="2" s="1"/>
  <c r="T27" i="2" s="1"/>
  <c r="Q26" i="2"/>
  <c r="T26" i="2" s="1"/>
  <c r="H26" i="2"/>
  <c r="P26" i="2" s="1"/>
  <c r="S26" i="2" s="1"/>
  <c r="Q25" i="2"/>
  <c r="T25" i="2" s="1"/>
  <c r="O25" i="2"/>
  <c r="R25" i="2" s="1"/>
  <c r="H25" i="2"/>
  <c r="P25" i="2" s="1"/>
  <c r="S25" i="2" s="1"/>
  <c r="O24" i="2"/>
  <c r="R24" i="2" s="1"/>
  <c r="H24" i="2"/>
  <c r="Q24" i="2" s="1"/>
  <c r="T24" i="2" s="1"/>
  <c r="H23" i="2"/>
  <c r="Q23" i="2" s="1"/>
  <c r="T23" i="2" s="1"/>
  <c r="H22" i="2"/>
  <c r="P22" i="2" s="1"/>
  <c r="S22" i="2" s="1"/>
  <c r="Q21" i="2"/>
  <c r="T21" i="2" s="1"/>
  <c r="H21" i="2"/>
  <c r="O21" i="2" s="1"/>
  <c r="R21" i="2" s="1"/>
  <c r="H20" i="2"/>
  <c r="Q20" i="2" s="1"/>
  <c r="T20" i="2" s="1"/>
  <c r="H19" i="2"/>
  <c r="Q19" i="2" s="1"/>
  <c r="T19" i="2" s="1"/>
  <c r="Q18" i="2"/>
  <c r="T18" i="2" s="1"/>
  <c r="H18" i="2"/>
  <c r="P18" i="2" s="1"/>
  <c r="S18" i="2" s="1"/>
  <c r="P17" i="2"/>
  <c r="S17" i="2" s="1"/>
  <c r="H17" i="2"/>
  <c r="O17" i="2" s="1"/>
  <c r="R17" i="2" s="1"/>
  <c r="O16" i="2"/>
  <c r="R16" i="2" s="1"/>
  <c r="H16" i="2"/>
  <c r="Q16" i="2" s="1"/>
  <c r="T16" i="2" s="1"/>
  <c r="H15" i="2"/>
  <c r="Q15" i="2" s="1"/>
  <c r="T15" i="2" s="1"/>
  <c r="H14" i="2"/>
  <c r="P14" i="2" s="1"/>
  <c r="S14" i="2" s="1"/>
  <c r="H13" i="2"/>
  <c r="O13" i="2" s="1"/>
  <c r="R13" i="2" s="1"/>
  <c r="O12" i="2"/>
  <c r="R12" i="2" s="1"/>
  <c r="H12" i="2"/>
  <c r="P12" i="2" s="1"/>
  <c r="S12" i="2" s="1"/>
  <c r="H11" i="2"/>
  <c r="Q11" i="2" s="1"/>
  <c r="T11" i="2" s="1"/>
  <c r="O10" i="2"/>
  <c r="R10" i="2" s="1"/>
  <c r="H10" i="2"/>
  <c r="P10" i="2" s="1"/>
  <c r="S10" i="2" s="1"/>
  <c r="P9" i="2"/>
  <c r="S9" i="2" s="1"/>
  <c r="H9" i="2"/>
  <c r="O9" i="2" s="1"/>
  <c r="R9" i="2" s="1"/>
  <c r="H8" i="2"/>
  <c r="P8" i="2" s="1"/>
  <c r="S8" i="2" s="1"/>
  <c r="H7" i="2"/>
  <c r="Q7" i="2" s="1"/>
  <c r="T7" i="2" s="1"/>
  <c r="H6" i="2"/>
  <c r="P6" i="2" s="1"/>
  <c r="S6" i="2" s="1"/>
  <c r="H5" i="2"/>
  <c r="O5" i="2" s="1"/>
  <c r="R5" i="2" s="1"/>
  <c r="H4" i="2"/>
  <c r="Q4" i="2" s="1"/>
  <c r="T4" i="2" s="1"/>
  <c r="F4" i="2"/>
  <c r="E4" i="2"/>
  <c r="D4" i="2"/>
  <c r="H3" i="2"/>
  <c r="Q3" i="2" s="1"/>
  <c r="T3" i="2" s="1"/>
  <c r="F3" i="2"/>
  <c r="E3" i="2"/>
  <c r="D3" i="2"/>
  <c r="U2" i="2"/>
  <c r="O2" i="2"/>
  <c r="R2" i="2" s="1"/>
  <c r="I2" i="2"/>
  <c r="H2" i="2"/>
  <c r="P2" i="2" s="1"/>
  <c r="S2" i="2" s="1"/>
  <c r="E2" i="2"/>
  <c r="J2" i="2" s="1"/>
  <c r="V2" i="2" s="1"/>
  <c r="D2" i="2"/>
  <c r="O6" i="2" l="1"/>
  <c r="R6" i="2" s="1"/>
  <c r="O8" i="2"/>
  <c r="R8" i="2" s="1"/>
  <c r="P13" i="2"/>
  <c r="S13" i="2" s="1"/>
  <c r="O20" i="2"/>
  <c r="R20" i="2" s="1"/>
  <c r="Q32" i="2"/>
  <c r="T32" i="2" s="1"/>
  <c r="Q34" i="2"/>
  <c r="T34" i="2" s="1"/>
  <c r="Q36" i="2"/>
  <c r="T36" i="2" s="1"/>
  <c r="O38" i="2"/>
  <c r="R38" i="2" s="1"/>
  <c r="P41" i="2"/>
  <c r="S41" i="2" s="1"/>
  <c r="Q42" i="2"/>
  <c r="T42" i="2" s="1"/>
  <c r="Q44" i="2"/>
  <c r="T44" i="2" s="1"/>
  <c r="O46" i="2"/>
  <c r="R46" i="2" s="1"/>
  <c r="P53" i="2"/>
  <c r="S53" i="2" s="1"/>
  <c r="Q54" i="2"/>
  <c r="T54" i="2" s="1"/>
  <c r="O56" i="2"/>
  <c r="R56" i="2" s="1"/>
  <c r="P57" i="2"/>
  <c r="S57" i="2" s="1"/>
  <c r="Q58" i="2"/>
  <c r="T58" i="2" s="1"/>
  <c r="O60" i="2"/>
  <c r="R60" i="2" s="1"/>
  <c r="P61" i="2"/>
  <c r="S61" i="2" s="1"/>
  <c r="Q62" i="2"/>
  <c r="T62" i="2" s="1"/>
  <c r="O64" i="2"/>
  <c r="R64" i="2" s="1"/>
  <c r="P65" i="2"/>
  <c r="S65" i="2" s="1"/>
  <c r="Q66" i="2"/>
  <c r="T66" i="2" s="1"/>
  <c r="O68" i="2"/>
  <c r="R68" i="2" s="1"/>
  <c r="P69" i="2"/>
  <c r="S69" i="2" s="1"/>
  <c r="Q70" i="2"/>
  <c r="T70" i="2" s="1"/>
  <c r="P76" i="2"/>
  <c r="S76" i="2" s="1"/>
  <c r="Q81" i="2"/>
  <c r="T81" i="2" s="1"/>
  <c r="Q83" i="2"/>
  <c r="T83" i="2" s="1"/>
  <c r="O85" i="2"/>
  <c r="R85" i="2" s="1"/>
  <c r="O87" i="2"/>
  <c r="R87" i="2" s="1"/>
  <c r="P92" i="2"/>
  <c r="S92" i="2" s="1"/>
  <c r="Q97" i="2"/>
  <c r="T97" i="2" s="1"/>
  <c r="Q99" i="2"/>
  <c r="T99" i="2" s="1"/>
  <c r="O101" i="2"/>
  <c r="R101" i="2" s="1"/>
  <c r="O103" i="2"/>
  <c r="R103" i="2" s="1"/>
  <c r="P108" i="2"/>
  <c r="S108" i="2" s="1"/>
  <c r="Q113" i="2"/>
  <c r="T113" i="2" s="1"/>
  <c r="Q115" i="2"/>
  <c r="T115" i="2" s="1"/>
  <c r="Q117" i="2"/>
  <c r="T117" i="2" s="1"/>
  <c r="P120" i="2"/>
  <c r="S120" i="2" s="1"/>
  <c r="Q128" i="2"/>
  <c r="T128" i="2" s="1"/>
  <c r="Q8" i="2"/>
  <c r="T8" i="2" s="1"/>
  <c r="Q56" i="2"/>
  <c r="T56" i="2" s="1"/>
  <c r="Q60" i="2"/>
  <c r="T60" i="2" s="1"/>
  <c r="Q64" i="2"/>
  <c r="T64" i="2" s="1"/>
  <c r="Q68" i="2"/>
  <c r="T68" i="2" s="1"/>
  <c r="Q85" i="2"/>
  <c r="T85" i="2" s="1"/>
  <c r="Q87" i="2"/>
  <c r="T87" i="2" s="1"/>
  <c r="Q101" i="2"/>
  <c r="T101" i="2" s="1"/>
  <c r="Q103" i="2"/>
  <c r="T103" i="2" s="1"/>
  <c r="Q6" i="2"/>
  <c r="T6" i="2" s="1"/>
  <c r="P38" i="2"/>
  <c r="S38" i="2" s="1"/>
  <c r="P46" i="2"/>
  <c r="S46" i="2" s="1"/>
  <c r="P5" i="2"/>
  <c r="S5" i="2" s="1"/>
  <c r="Q10" i="2"/>
  <c r="T10" i="2" s="1"/>
  <c r="Q12" i="2"/>
  <c r="T12" i="2" s="1"/>
  <c r="Q14" i="2"/>
  <c r="T14" i="2" s="1"/>
  <c r="P21" i="2"/>
  <c r="S21" i="2" s="1"/>
  <c r="Q22" i="2"/>
  <c r="T22" i="2" s="1"/>
  <c r="O28" i="2"/>
  <c r="R28" i="2" s="1"/>
  <c r="O30" i="2"/>
  <c r="R30" i="2" s="1"/>
  <c r="P37" i="2"/>
  <c r="S37" i="2" s="1"/>
  <c r="Q40" i="2"/>
  <c r="T40" i="2" s="1"/>
  <c r="P45" i="2"/>
  <c r="S45" i="2" s="1"/>
  <c r="O48" i="2"/>
  <c r="R48" i="2" s="1"/>
  <c r="Q52" i="2"/>
  <c r="T52" i="2" s="1"/>
  <c r="Q75" i="2"/>
  <c r="T75" i="2" s="1"/>
  <c r="O77" i="2"/>
  <c r="R77" i="2" s="1"/>
  <c r="O79" i="2"/>
  <c r="R79" i="2" s="1"/>
  <c r="P84" i="2"/>
  <c r="S84" i="2" s="1"/>
  <c r="Q89" i="2"/>
  <c r="T89" i="2" s="1"/>
  <c r="Q91" i="2"/>
  <c r="T91" i="2" s="1"/>
  <c r="O93" i="2"/>
  <c r="R93" i="2" s="1"/>
  <c r="O95" i="2"/>
  <c r="R95" i="2" s="1"/>
  <c r="P100" i="2"/>
  <c r="S100" i="2" s="1"/>
  <c r="Q105" i="2"/>
  <c r="T105" i="2" s="1"/>
  <c r="Q107" i="2"/>
  <c r="T107" i="2" s="1"/>
  <c r="O109" i="2"/>
  <c r="R109" i="2" s="1"/>
  <c r="O111" i="2"/>
  <c r="R111" i="2" s="1"/>
  <c r="P116" i="2"/>
  <c r="S116" i="2" s="1"/>
  <c r="Q121" i="2"/>
  <c r="T121" i="2" s="1"/>
  <c r="P124" i="2"/>
  <c r="S124" i="2" s="1"/>
  <c r="Q125" i="2"/>
  <c r="T125" i="2" s="1"/>
  <c r="Q129" i="2"/>
  <c r="T129" i="2" s="1"/>
  <c r="I4" i="2"/>
  <c r="U4" i="2" s="1"/>
  <c r="P4" i="2"/>
  <c r="S4" i="2" s="1"/>
  <c r="J4" i="2"/>
  <c r="V4" i="2" s="1"/>
  <c r="K4" i="2"/>
  <c r="W4" i="2" s="1"/>
  <c r="I3" i="2"/>
  <c r="U3" i="2" s="1"/>
  <c r="P3" i="2"/>
  <c r="S3" i="2" s="1"/>
  <c r="J3" i="2"/>
  <c r="V3" i="2" s="1"/>
  <c r="K3" i="2"/>
  <c r="W3" i="2" s="1"/>
  <c r="Q118" i="2"/>
  <c r="T118" i="2" s="1"/>
  <c r="P118" i="2"/>
  <c r="S118" i="2" s="1"/>
  <c r="O118" i="2"/>
  <c r="R118" i="2" s="1"/>
  <c r="O3" i="2"/>
  <c r="R3" i="2" s="1"/>
  <c r="O4" i="2"/>
  <c r="R4" i="2" s="1"/>
  <c r="Q5" i="2"/>
  <c r="T5" i="2" s="1"/>
  <c r="O7" i="2"/>
  <c r="R7" i="2" s="1"/>
  <c r="Q9" i="2"/>
  <c r="T9" i="2" s="1"/>
  <c r="O11" i="2"/>
  <c r="R11" i="2" s="1"/>
  <c r="Q13" i="2"/>
  <c r="T13" i="2" s="1"/>
  <c r="O15" i="2"/>
  <c r="R15" i="2" s="1"/>
  <c r="P16" i="2"/>
  <c r="S16" i="2" s="1"/>
  <c r="Q17" i="2"/>
  <c r="T17" i="2" s="1"/>
  <c r="O19" i="2"/>
  <c r="R19" i="2" s="1"/>
  <c r="P20" i="2"/>
  <c r="S20" i="2" s="1"/>
  <c r="O23" i="2"/>
  <c r="R23" i="2" s="1"/>
  <c r="P24" i="2"/>
  <c r="S24" i="2" s="1"/>
  <c r="O27" i="2"/>
  <c r="R27" i="2" s="1"/>
  <c r="O29" i="2"/>
  <c r="R29" i="2" s="1"/>
  <c r="Q29" i="2"/>
  <c r="T29" i="2" s="1"/>
  <c r="Q31" i="2"/>
  <c r="T31" i="2" s="1"/>
  <c r="O31" i="2"/>
  <c r="R31" i="2" s="1"/>
  <c r="O33" i="2"/>
  <c r="R33" i="2" s="1"/>
  <c r="Q33" i="2"/>
  <c r="T33" i="2" s="1"/>
  <c r="Q35" i="2"/>
  <c r="T35" i="2" s="1"/>
  <c r="P35" i="2"/>
  <c r="S35" i="2" s="1"/>
  <c r="O35" i="2"/>
  <c r="R35" i="2" s="1"/>
  <c r="Q43" i="2"/>
  <c r="T43" i="2" s="1"/>
  <c r="P43" i="2"/>
  <c r="S43" i="2" s="1"/>
  <c r="O43" i="2"/>
  <c r="R43" i="2" s="1"/>
  <c r="Q51" i="2"/>
  <c r="T51" i="2" s="1"/>
  <c r="P51" i="2"/>
  <c r="S51" i="2" s="1"/>
  <c r="O51" i="2"/>
  <c r="R51" i="2" s="1"/>
  <c r="Q59" i="2"/>
  <c r="T59" i="2" s="1"/>
  <c r="P59" i="2"/>
  <c r="S59" i="2" s="1"/>
  <c r="O59" i="2"/>
  <c r="R59" i="2" s="1"/>
  <c r="Q67" i="2"/>
  <c r="T67" i="2" s="1"/>
  <c r="P67" i="2"/>
  <c r="S67" i="2" s="1"/>
  <c r="O67" i="2"/>
  <c r="R67" i="2" s="1"/>
  <c r="P7" i="2"/>
  <c r="S7" i="2" s="1"/>
  <c r="P11" i="2"/>
  <c r="S11" i="2" s="1"/>
  <c r="O14" i="2"/>
  <c r="R14" i="2" s="1"/>
  <c r="P15" i="2"/>
  <c r="S15" i="2" s="1"/>
  <c r="O18" i="2"/>
  <c r="R18" i="2" s="1"/>
  <c r="P19" i="2"/>
  <c r="S19" i="2" s="1"/>
  <c r="O22" i="2"/>
  <c r="R22" i="2" s="1"/>
  <c r="P23" i="2"/>
  <c r="S23" i="2" s="1"/>
  <c r="O26" i="2"/>
  <c r="R26" i="2" s="1"/>
  <c r="P27" i="2"/>
  <c r="S27" i="2" s="1"/>
  <c r="P29" i="2"/>
  <c r="S29" i="2" s="1"/>
  <c r="P31" i="2"/>
  <c r="S31" i="2" s="1"/>
  <c r="P33" i="2"/>
  <c r="S33" i="2" s="1"/>
  <c r="Q71" i="2"/>
  <c r="T71" i="2" s="1"/>
  <c r="P71" i="2"/>
  <c r="S71" i="2" s="1"/>
  <c r="O71" i="2"/>
  <c r="R71" i="2" s="1"/>
  <c r="Q122" i="2"/>
  <c r="T122" i="2" s="1"/>
  <c r="P122" i="2"/>
  <c r="S122" i="2" s="1"/>
  <c r="O122" i="2"/>
  <c r="R122" i="2" s="1"/>
  <c r="Q39" i="2"/>
  <c r="T39" i="2" s="1"/>
  <c r="P39" i="2"/>
  <c r="S39" i="2" s="1"/>
  <c r="O39" i="2"/>
  <c r="R39" i="2" s="1"/>
  <c r="Q47" i="2"/>
  <c r="T47" i="2" s="1"/>
  <c r="P47" i="2"/>
  <c r="S47" i="2" s="1"/>
  <c r="O47" i="2"/>
  <c r="R47" i="2" s="1"/>
  <c r="Q55" i="2"/>
  <c r="T55" i="2" s="1"/>
  <c r="P55" i="2"/>
  <c r="S55" i="2" s="1"/>
  <c r="O55" i="2"/>
  <c r="R55" i="2" s="1"/>
  <c r="Q63" i="2"/>
  <c r="T63" i="2" s="1"/>
  <c r="P63" i="2"/>
  <c r="S63" i="2" s="1"/>
  <c r="O63" i="2"/>
  <c r="R63" i="2" s="1"/>
  <c r="Q37" i="2"/>
  <c r="T37" i="2" s="1"/>
  <c r="Q41" i="2"/>
  <c r="T41" i="2" s="1"/>
  <c r="Q45" i="2"/>
  <c r="T45" i="2" s="1"/>
  <c r="Q49" i="2"/>
  <c r="T49" i="2" s="1"/>
  <c r="Q53" i="2"/>
  <c r="T53" i="2" s="1"/>
  <c r="Q57" i="2"/>
  <c r="T57" i="2" s="1"/>
  <c r="Q61" i="2"/>
  <c r="T61" i="2" s="1"/>
  <c r="Q65" i="2"/>
  <c r="T65" i="2" s="1"/>
  <c r="Q69" i="2"/>
  <c r="T69" i="2" s="1"/>
  <c r="P72" i="2"/>
  <c r="S72" i="2" s="1"/>
  <c r="Q73" i="2"/>
  <c r="T73" i="2" s="1"/>
  <c r="Q78" i="2"/>
  <c r="T78" i="2" s="1"/>
  <c r="P78" i="2"/>
  <c r="S78" i="2" s="1"/>
  <c r="O78" i="2"/>
  <c r="R78" i="2" s="1"/>
  <c r="Q82" i="2"/>
  <c r="T82" i="2" s="1"/>
  <c r="P82" i="2"/>
  <c r="S82" i="2" s="1"/>
  <c r="O82" i="2"/>
  <c r="R82" i="2" s="1"/>
  <c r="Q86" i="2"/>
  <c r="T86" i="2" s="1"/>
  <c r="P86" i="2"/>
  <c r="S86" i="2" s="1"/>
  <c r="O86" i="2"/>
  <c r="R86" i="2" s="1"/>
  <c r="Q90" i="2"/>
  <c r="T90" i="2" s="1"/>
  <c r="P90" i="2"/>
  <c r="S90" i="2" s="1"/>
  <c r="O90" i="2"/>
  <c r="R90" i="2" s="1"/>
  <c r="Q94" i="2"/>
  <c r="T94" i="2" s="1"/>
  <c r="P94" i="2"/>
  <c r="S94" i="2" s="1"/>
  <c r="O94" i="2"/>
  <c r="R94" i="2" s="1"/>
  <c r="Q98" i="2"/>
  <c r="T98" i="2" s="1"/>
  <c r="P98" i="2"/>
  <c r="S98" i="2" s="1"/>
  <c r="O98" i="2"/>
  <c r="R98" i="2" s="1"/>
  <c r="Q102" i="2"/>
  <c r="T102" i="2" s="1"/>
  <c r="P102" i="2"/>
  <c r="S102" i="2" s="1"/>
  <c r="O102" i="2"/>
  <c r="R102" i="2" s="1"/>
  <c r="Q106" i="2"/>
  <c r="T106" i="2" s="1"/>
  <c r="P106" i="2"/>
  <c r="S106" i="2" s="1"/>
  <c r="O106" i="2"/>
  <c r="R106" i="2" s="1"/>
  <c r="Q110" i="2"/>
  <c r="T110" i="2" s="1"/>
  <c r="P110" i="2"/>
  <c r="S110" i="2" s="1"/>
  <c r="O110" i="2"/>
  <c r="R110" i="2" s="1"/>
  <c r="Q114" i="2"/>
  <c r="T114" i="2" s="1"/>
  <c r="P114" i="2"/>
  <c r="S114" i="2" s="1"/>
  <c r="O114" i="2"/>
  <c r="R114" i="2" s="1"/>
  <c r="Q126" i="2"/>
  <c r="T126" i="2" s="1"/>
  <c r="P126" i="2"/>
  <c r="S126" i="2" s="1"/>
  <c r="O126" i="2"/>
  <c r="R126" i="2" s="1"/>
  <c r="Q74" i="2"/>
  <c r="T74" i="2" s="1"/>
  <c r="O74" i="2"/>
  <c r="R74" i="2" s="1"/>
  <c r="Q76" i="2"/>
  <c r="T76" i="2" s="1"/>
  <c r="Q80" i="2"/>
  <c r="T80" i="2" s="1"/>
  <c r="Q84" i="2"/>
  <c r="T84" i="2" s="1"/>
  <c r="Q88" i="2"/>
  <c r="T88" i="2" s="1"/>
  <c r="Q92" i="2"/>
  <c r="T92" i="2" s="1"/>
  <c r="Q96" i="2"/>
  <c r="T96" i="2" s="1"/>
  <c r="Q100" i="2"/>
  <c r="T100" i="2" s="1"/>
  <c r="Q104" i="2"/>
  <c r="T104" i="2" s="1"/>
  <c r="Q108" i="2"/>
  <c r="T108" i="2" s="1"/>
  <c r="Q112" i="2"/>
  <c r="T112" i="2" s="1"/>
  <c r="Q116" i="2"/>
  <c r="T116" i="2" s="1"/>
  <c r="Q120" i="2"/>
  <c r="T120" i="2" s="1"/>
  <c r="O117" i="2"/>
  <c r="R117" i="2" s="1"/>
  <c r="O121" i="2"/>
  <c r="R121" i="2" s="1"/>
  <c r="O125" i="2"/>
  <c r="R125" i="2" s="1"/>
  <c r="O129" i="2"/>
  <c r="R129" i="2" s="1"/>
  <c r="C209" i="1" l="1"/>
  <c r="D209" i="1"/>
  <c r="C210" i="1"/>
  <c r="D210" i="1"/>
  <c r="H210" i="1" s="1"/>
  <c r="P210" i="1" s="1"/>
  <c r="C211" i="1"/>
  <c r="D211" i="1"/>
  <c r="C212" i="1"/>
  <c r="D212" i="1"/>
  <c r="H212" i="1" s="1"/>
  <c r="P212" i="1" s="1"/>
  <c r="C213" i="1"/>
  <c r="D213" i="1"/>
  <c r="C214" i="1"/>
  <c r="D214" i="1"/>
  <c r="H214" i="1" s="1"/>
  <c r="P214" i="1" s="1"/>
  <c r="C215" i="1"/>
  <c r="D215" i="1"/>
  <c r="C216" i="1"/>
  <c r="D216" i="1"/>
  <c r="H216" i="1" s="1"/>
  <c r="P216" i="1" s="1"/>
  <c r="C217" i="1"/>
  <c r="D217" i="1"/>
  <c r="C218" i="1"/>
  <c r="D218" i="1"/>
  <c r="H218" i="1" s="1"/>
  <c r="P218" i="1" s="1"/>
  <c r="C219" i="1"/>
  <c r="D219" i="1"/>
  <c r="C220" i="1"/>
  <c r="D220" i="1"/>
  <c r="H220" i="1" s="1"/>
  <c r="P220" i="1" s="1"/>
  <c r="C221" i="1"/>
  <c r="D221" i="1"/>
  <c r="C222" i="1"/>
  <c r="G222" i="1" s="1"/>
  <c r="O222" i="1" s="1"/>
  <c r="D222" i="1"/>
  <c r="H222" i="1" s="1"/>
  <c r="P222" i="1" s="1"/>
  <c r="C223" i="1"/>
  <c r="D223" i="1"/>
  <c r="C224" i="1"/>
  <c r="D224" i="1"/>
  <c r="H224" i="1" s="1"/>
  <c r="P224" i="1" s="1"/>
  <c r="C225" i="1"/>
  <c r="D225" i="1"/>
  <c r="C226" i="1"/>
  <c r="D226" i="1"/>
  <c r="H226" i="1" s="1"/>
  <c r="C227" i="1"/>
  <c r="D227" i="1"/>
  <c r="C228" i="1"/>
  <c r="D228" i="1"/>
  <c r="H228" i="1" s="1"/>
  <c r="P228" i="1" s="1"/>
  <c r="C229" i="1"/>
  <c r="D229" i="1"/>
  <c r="C230" i="1"/>
  <c r="D230" i="1"/>
  <c r="H230" i="1" s="1"/>
  <c r="P230" i="1" s="1"/>
  <c r="C231" i="1"/>
  <c r="D231" i="1"/>
  <c r="C232" i="1"/>
  <c r="D232" i="1"/>
  <c r="H232" i="1" s="1"/>
  <c r="P232" i="1" s="1"/>
  <c r="C233" i="1"/>
  <c r="D233" i="1"/>
  <c r="C234" i="1"/>
  <c r="D234" i="1"/>
  <c r="H234" i="1" s="1"/>
  <c r="P234" i="1" s="1"/>
  <c r="C235" i="1"/>
  <c r="D235" i="1"/>
  <c r="C236" i="1"/>
  <c r="D236" i="1"/>
  <c r="H236" i="1" s="1"/>
  <c r="P236" i="1" s="1"/>
  <c r="C237" i="1"/>
  <c r="D237" i="1"/>
  <c r="C238" i="1"/>
  <c r="D238" i="1"/>
  <c r="H238" i="1" s="1"/>
  <c r="P238" i="1" s="1"/>
  <c r="C239" i="1"/>
  <c r="D239" i="1"/>
  <c r="C240" i="1"/>
  <c r="D240" i="1"/>
  <c r="H240" i="1" s="1"/>
  <c r="P240" i="1" s="1"/>
  <c r="C241" i="1"/>
  <c r="D241" i="1"/>
  <c r="C242" i="1"/>
  <c r="D242" i="1"/>
  <c r="H242" i="1" s="1"/>
  <c r="P242" i="1" s="1"/>
  <c r="C243" i="1"/>
  <c r="D243" i="1"/>
  <c r="C244" i="1"/>
  <c r="D244" i="1"/>
  <c r="H244" i="1" s="1"/>
  <c r="P244" i="1" s="1"/>
  <c r="C245" i="1"/>
  <c r="D245" i="1"/>
  <c r="C246" i="1"/>
  <c r="D246" i="1"/>
  <c r="H246" i="1" s="1"/>
  <c r="P246" i="1" s="1"/>
  <c r="C247" i="1"/>
  <c r="D247" i="1"/>
  <c r="C248" i="1"/>
  <c r="D248" i="1"/>
  <c r="H248" i="1" s="1"/>
  <c r="P248" i="1" s="1"/>
  <c r="C249" i="1"/>
  <c r="D249" i="1"/>
  <c r="C250" i="1"/>
  <c r="D250" i="1"/>
  <c r="H250" i="1" s="1"/>
  <c r="P250" i="1" s="1"/>
  <c r="C251" i="1"/>
  <c r="D251" i="1"/>
  <c r="C252" i="1"/>
  <c r="G252" i="1" s="1"/>
  <c r="O252" i="1" s="1"/>
  <c r="D252" i="1"/>
  <c r="H252" i="1" s="1"/>
  <c r="P252" i="1" s="1"/>
  <c r="C253" i="1"/>
  <c r="D253" i="1"/>
  <c r="C254" i="1"/>
  <c r="D254" i="1"/>
  <c r="H254" i="1" s="1"/>
  <c r="P254" i="1" s="1"/>
  <c r="C255" i="1"/>
  <c r="D255" i="1"/>
  <c r="C256" i="1"/>
  <c r="D256" i="1"/>
  <c r="H256" i="1" s="1"/>
  <c r="P256" i="1" s="1"/>
  <c r="C257" i="1"/>
  <c r="D257" i="1"/>
  <c r="C258" i="1"/>
  <c r="D258" i="1"/>
  <c r="H258" i="1" s="1"/>
  <c r="P258" i="1" s="1"/>
  <c r="C259" i="1"/>
  <c r="D259" i="1"/>
  <c r="C260" i="1"/>
  <c r="G260" i="1" s="1"/>
  <c r="O260" i="1" s="1"/>
  <c r="D260" i="1"/>
  <c r="H260" i="1" s="1"/>
  <c r="P260" i="1" s="1"/>
  <c r="C261" i="1"/>
  <c r="D261" i="1"/>
  <c r="C262" i="1"/>
  <c r="D262" i="1"/>
  <c r="H262" i="1" s="1"/>
  <c r="P262" i="1" s="1"/>
  <c r="C263" i="1"/>
  <c r="D263" i="1"/>
  <c r="C264" i="1"/>
  <c r="D264" i="1"/>
  <c r="H264" i="1" s="1"/>
  <c r="P264" i="1" s="1"/>
  <c r="C265" i="1"/>
  <c r="D265" i="1"/>
  <c r="C266" i="1"/>
  <c r="D266" i="1"/>
  <c r="H266" i="1" s="1"/>
  <c r="P266" i="1" s="1"/>
  <c r="C267" i="1"/>
  <c r="D267" i="1"/>
  <c r="C268" i="1"/>
  <c r="D268" i="1"/>
  <c r="H268" i="1" s="1"/>
  <c r="P268" i="1" s="1"/>
  <c r="C269" i="1"/>
  <c r="D269" i="1"/>
  <c r="C270" i="1"/>
  <c r="D270" i="1"/>
  <c r="H270" i="1" s="1"/>
  <c r="P270" i="1" s="1"/>
  <c r="C271" i="1"/>
  <c r="D271" i="1"/>
  <c r="C272" i="1"/>
  <c r="D272" i="1"/>
  <c r="H272" i="1" s="1"/>
  <c r="P272" i="1" s="1"/>
  <c r="C273" i="1"/>
  <c r="D273" i="1"/>
  <c r="C274" i="1"/>
  <c r="D274" i="1"/>
  <c r="H274" i="1" s="1"/>
  <c r="P274" i="1" s="1"/>
  <c r="C275" i="1"/>
  <c r="D275" i="1"/>
  <c r="C276" i="1"/>
  <c r="D276" i="1"/>
  <c r="H276" i="1" s="1"/>
  <c r="P276" i="1" s="1"/>
  <c r="C277" i="1"/>
  <c r="D277" i="1"/>
  <c r="C278" i="1"/>
  <c r="D278" i="1"/>
  <c r="H278" i="1" s="1"/>
  <c r="P278" i="1" s="1"/>
  <c r="C279" i="1"/>
  <c r="D279" i="1"/>
  <c r="C280" i="1"/>
  <c r="D280" i="1"/>
  <c r="H280" i="1" s="1"/>
  <c r="P280" i="1" s="1"/>
  <c r="C281" i="1"/>
  <c r="D281" i="1"/>
  <c r="C282" i="1"/>
  <c r="D282" i="1"/>
  <c r="H282" i="1" s="1"/>
  <c r="P282" i="1" s="1"/>
  <c r="C283" i="1"/>
  <c r="D283" i="1"/>
  <c r="C284" i="1"/>
  <c r="D284" i="1"/>
  <c r="H284" i="1" s="1"/>
  <c r="P284" i="1" s="1"/>
  <c r="C285" i="1"/>
  <c r="D285" i="1"/>
  <c r="C286" i="1"/>
  <c r="D286" i="1"/>
  <c r="H286" i="1" s="1"/>
  <c r="P286" i="1" s="1"/>
  <c r="C287" i="1"/>
  <c r="D287" i="1"/>
  <c r="C288" i="1"/>
  <c r="D288" i="1"/>
  <c r="H288" i="1" s="1"/>
  <c r="P288" i="1" s="1"/>
  <c r="C289" i="1"/>
  <c r="D289" i="1"/>
  <c r="C290" i="1"/>
  <c r="D290" i="1"/>
  <c r="H290" i="1" s="1"/>
  <c r="P290" i="1" s="1"/>
  <c r="C291" i="1"/>
  <c r="D291" i="1"/>
  <c r="C292" i="1"/>
  <c r="D292" i="1"/>
  <c r="H292" i="1" s="1"/>
  <c r="P292" i="1" s="1"/>
  <c r="C293" i="1"/>
  <c r="D293" i="1"/>
  <c r="C294" i="1"/>
  <c r="D294" i="1"/>
  <c r="H294" i="1" s="1"/>
  <c r="P294" i="1" s="1"/>
  <c r="C295" i="1"/>
  <c r="D295" i="1"/>
  <c r="H295" i="1" s="1"/>
  <c r="P295" i="1" s="1"/>
  <c r="C296" i="1"/>
  <c r="D296" i="1"/>
  <c r="H296" i="1" s="1"/>
  <c r="P296" i="1" s="1"/>
  <c r="C297" i="1"/>
  <c r="D297" i="1"/>
  <c r="C298" i="1"/>
  <c r="D298" i="1"/>
  <c r="H298" i="1" s="1"/>
  <c r="P298" i="1" s="1"/>
  <c r="C299" i="1"/>
  <c r="D299" i="1"/>
  <c r="C300" i="1"/>
  <c r="D300" i="1"/>
  <c r="H300" i="1" s="1"/>
  <c r="P300" i="1" s="1"/>
  <c r="C301" i="1"/>
  <c r="D301" i="1"/>
  <c r="C302" i="1"/>
  <c r="D302" i="1"/>
  <c r="H302" i="1" s="1"/>
  <c r="P302" i="1" s="1"/>
  <c r="C303" i="1"/>
  <c r="D303" i="1"/>
  <c r="C304" i="1"/>
  <c r="D304" i="1"/>
  <c r="H304" i="1" s="1"/>
  <c r="P304" i="1" s="1"/>
  <c r="C305" i="1"/>
  <c r="D305" i="1"/>
  <c r="C306" i="1"/>
  <c r="D306" i="1"/>
  <c r="H306" i="1" s="1"/>
  <c r="P306" i="1" s="1"/>
  <c r="C307" i="1"/>
  <c r="D307" i="1"/>
  <c r="C308" i="1"/>
  <c r="D308" i="1"/>
  <c r="H308" i="1" s="1"/>
  <c r="P308" i="1" s="1"/>
  <c r="C309" i="1"/>
  <c r="D309" i="1"/>
  <c r="C310" i="1"/>
  <c r="D310" i="1"/>
  <c r="H310" i="1" s="1"/>
  <c r="P310" i="1" s="1"/>
  <c r="C311" i="1"/>
  <c r="D311" i="1"/>
  <c r="C312" i="1"/>
  <c r="D312" i="1"/>
  <c r="H312" i="1" s="1"/>
  <c r="P312" i="1" s="1"/>
  <c r="C313" i="1"/>
  <c r="D313" i="1"/>
  <c r="C314" i="1"/>
  <c r="D314" i="1"/>
  <c r="H314" i="1" s="1"/>
  <c r="P314" i="1" s="1"/>
  <c r="C315" i="1"/>
  <c r="D315" i="1"/>
  <c r="C316" i="1"/>
  <c r="D316" i="1"/>
  <c r="H316" i="1" s="1"/>
  <c r="P316" i="1" s="1"/>
  <c r="C317" i="1"/>
  <c r="D317" i="1"/>
  <c r="C318" i="1"/>
  <c r="D318" i="1"/>
  <c r="H318" i="1" s="1"/>
  <c r="P318" i="1" s="1"/>
  <c r="C319" i="1"/>
  <c r="D319" i="1"/>
  <c r="C320" i="1"/>
  <c r="D320" i="1"/>
  <c r="H320" i="1" s="1"/>
  <c r="P320" i="1" s="1"/>
  <c r="C321" i="1"/>
  <c r="D321" i="1"/>
  <c r="C322" i="1"/>
  <c r="D322" i="1"/>
  <c r="H322" i="1" s="1"/>
  <c r="P322" i="1" s="1"/>
  <c r="C323" i="1"/>
  <c r="D323" i="1"/>
  <c r="C324" i="1"/>
  <c r="D324" i="1"/>
  <c r="H324" i="1" s="1"/>
  <c r="P324" i="1" s="1"/>
  <c r="C325" i="1"/>
  <c r="D325" i="1"/>
  <c r="C326" i="1"/>
  <c r="D326" i="1"/>
  <c r="H326" i="1" s="1"/>
  <c r="P326" i="1" s="1"/>
  <c r="C327" i="1"/>
  <c r="D327" i="1"/>
  <c r="C328" i="1"/>
  <c r="D328" i="1"/>
  <c r="H328" i="1" s="1"/>
  <c r="P328" i="1" s="1"/>
  <c r="C329" i="1"/>
  <c r="D329" i="1"/>
  <c r="C330" i="1"/>
  <c r="D330" i="1"/>
  <c r="H330" i="1" s="1"/>
  <c r="P330" i="1" s="1"/>
  <c r="C331" i="1"/>
  <c r="D331" i="1"/>
  <c r="C332" i="1"/>
  <c r="G332" i="1" s="1"/>
  <c r="O332" i="1" s="1"/>
  <c r="D332" i="1"/>
  <c r="H332" i="1" s="1"/>
  <c r="P332" i="1" s="1"/>
  <c r="C333" i="1"/>
  <c r="D333" i="1"/>
  <c r="C334" i="1"/>
  <c r="D334" i="1"/>
  <c r="H334" i="1" s="1"/>
  <c r="P334" i="1" s="1"/>
  <c r="C335" i="1"/>
  <c r="D335" i="1"/>
  <c r="C336" i="1"/>
  <c r="G336" i="1" s="1"/>
  <c r="O336" i="1" s="1"/>
  <c r="D336" i="1"/>
  <c r="H336" i="1" s="1"/>
  <c r="P336" i="1" s="1"/>
  <c r="C337" i="1"/>
  <c r="D337" i="1"/>
  <c r="C338" i="1"/>
  <c r="D338" i="1"/>
  <c r="H338" i="1" s="1"/>
  <c r="P338" i="1" s="1"/>
  <c r="C339" i="1"/>
  <c r="D339" i="1"/>
  <c r="C340" i="1"/>
  <c r="D340" i="1"/>
  <c r="H340" i="1" s="1"/>
  <c r="P340" i="1" s="1"/>
  <c r="C341" i="1"/>
  <c r="D341" i="1"/>
  <c r="C342" i="1"/>
  <c r="D342" i="1"/>
  <c r="H342" i="1" s="1"/>
  <c r="C343" i="1"/>
  <c r="D343" i="1"/>
  <c r="C344" i="1"/>
  <c r="D344" i="1"/>
  <c r="H344" i="1" s="1"/>
  <c r="P344" i="1" s="1"/>
  <c r="C345" i="1"/>
  <c r="D345" i="1"/>
  <c r="C346" i="1"/>
  <c r="D346" i="1"/>
  <c r="H346" i="1" s="1"/>
  <c r="P346" i="1" s="1"/>
  <c r="C347" i="1"/>
  <c r="D347" i="1"/>
  <c r="C348" i="1"/>
  <c r="D348" i="1"/>
  <c r="H348" i="1" s="1"/>
  <c r="P348" i="1" s="1"/>
  <c r="C349" i="1"/>
  <c r="D349" i="1"/>
  <c r="C350" i="1"/>
  <c r="D350" i="1"/>
  <c r="H350" i="1" s="1"/>
  <c r="P350" i="1" s="1"/>
  <c r="C351" i="1"/>
  <c r="D351" i="1"/>
  <c r="C352" i="1"/>
  <c r="D352" i="1"/>
  <c r="H352" i="1" s="1"/>
  <c r="C353" i="1"/>
  <c r="D353" i="1"/>
  <c r="C354" i="1"/>
  <c r="D354" i="1"/>
  <c r="H354" i="1" s="1"/>
  <c r="P354" i="1" s="1"/>
  <c r="C202" i="1"/>
  <c r="G202" i="1" s="1"/>
  <c r="O202" i="1" s="1"/>
  <c r="D202" i="1"/>
  <c r="H202" i="1" s="1"/>
  <c r="P202" i="1" s="1"/>
  <c r="C203" i="1"/>
  <c r="D203" i="1"/>
  <c r="H203" i="1" s="1"/>
  <c r="P203" i="1" s="1"/>
  <c r="C204" i="1"/>
  <c r="D204" i="1"/>
  <c r="H204" i="1" s="1"/>
  <c r="P204" i="1" s="1"/>
  <c r="C205" i="1"/>
  <c r="G205" i="1" s="1"/>
  <c r="O205" i="1" s="1"/>
  <c r="D205" i="1"/>
  <c r="H205" i="1" s="1"/>
  <c r="P205" i="1" s="1"/>
  <c r="C206" i="1"/>
  <c r="D206" i="1"/>
  <c r="C207" i="1"/>
  <c r="D207" i="1"/>
  <c r="H207" i="1" s="1"/>
  <c r="P207" i="1" s="1"/>
  <c r="C208" i="1"/>
  <c r="D208" i="1"/>
  <c r="H208" i="1" s="1"/>
  <c r="P208" i="1" s="1"/>
  <c r="G203" i="1"/>
  <c r="G204" i="1"/>
  <c r="O204" i="1" s="1"/>
  <c r="G206" i="1"/>
  <c r="H206" i="1"/>
  <c r="P206" i="1" s="1"/>
  <c r="G207" i="1"/>
  <c r="G208" i="1"/>
  <c r="O208" i="1" s="1"/>
  <c r="G209" i="1"/>
  <c r="H209" i="1"/>
  <c r="P209" i="1" s="1"/>
  <c r="G210" i="1"/>
  <c r="O210" i="1" s="1"/>
  <c r="G211" i="1"/>
  <c r="O211" i="1" s="1"/>
  <c r="H211" i="1"/>
  <c r="G212" i="1"/>
  <c r="G213" i="1"/>
  <c r="H213" i="1"/>
  <c r="P213" i="1" s="1"/>
  <c r="G214" i="1"/>
  <c r="G215" i="1"/>
  <c r="H215" i="1"/>
  <c r="G216" i="1"/>
  <c r="O216" i="1" s="1"/>
  <c r="G217" i="1"/>
  <c r="H217" i="1"/>
  <c r="P217" i="1" s="1"/>
  <c r="G218" i="1"/>
  <c r="G219" i="1"/>
  <c r="O219" i="1" s="1"/>
  <c r="H219" i="1"/>
  <c r="G220" i="1"/>
  <c r="O220" i="1" s="1"/>
  <c r="G221" i="1"/>
  <c r="H221" i="1"/>
  <c r="P221" i="1" s="1"/>
  <c r="G223" i="1"/>
  <c r="H223" i="1"/>
  <c r="G224" i="1"/>
  <c r="G225" i="1"/>
  <c r="H225" i="1"/>
  <c r="P225" i="1" s="1"/>
  <c r="G226" i="1"/>
  <c r="O226" i="1" s="1"/>
  <c r="G227" i="1"/>
  <c r="H227" i="1"/>
  <c r="P227" i="1" s="1"/>
  <c r="G228" i="1"/>
  <c r="G229" i="1"/>
  <c r="H229" i="1"/>
  <c r="P229" i="1" s="1"/>
  <c r="G230" i="1"/>
  <c r="G231" i="1"/>
  <c r="H231" i="1"/>
  <c r="G232" i="1"/>
  <c r="G233" i="1"/>
  <c r="O233" i="1" s="1"/>
  <c r="H233" i="1"/>
  <c r="P233" i="1" s="1"/>
  <c r="G234" i="1"/>
  <c r="G235" i="1"/>
  <c r="H235" i="1"/>
  <c r="P235" i="1" s="1"/>
  <c r="G236" i="1"/>
  <c r="O236" i="1" s="1"/>
  <c r="G237" i="1"/>
  <c r="H237" i="1"/>
  <c r="P237" i="1" s="1"/>
  <c r="G238" i="1"/>
  <c r="O238" i="1" s="1"/>
  <c r="G239" i="1"/>
  <c r="H239" i="1"/>
  <c r="G240" i="1"/>
  <c r="G241" i="1"/>
  <c r="O241" i="1" s="1"/>
  <c r="H241" i="1"/>
  <c r="P241" i="1" s="1"/>
  <c r="G242" i="1"/>
  <c r="O242" i="1" s="1"/>
  <c r="G243" i="1"/>
  <c r="H243" i="1"/>
  <c r="P243" i="1" s="1"/>
  <c r="G244" i="1"/>
  <c r="G245" i="1"/>
  <c r="H245" i="1"/>
  <c r="P245" i="1" s="1"/>
  <c r="G246" i="1"/>
  <c r="O246" i="1" s="1"/>
  <c r="G247" i="1"/>
  <c r="H247" i="1"/>
  <c r="G248" i="1"/>
  <c r="G249" i="1"/>
  <c r="O249" i="1" s="1"/>
  <c r="H249" i="1"/>
  <c r="P249" i="1" s="1"/>
  <c r="G250" i="1"/>
  <c r="G251" i="1"/>
  <c r="H251" i="1"/>
  <c r="P251" i="1" s="1"/>
  <c r="G253" i="1"/>
  <c r="H253" i="1"/>
  <c r="P253" i="1" s="1"/>
  <c r="G254" i="1"/>
  <c r="O254" i="1" s="1"/>
  <c r="G255" i="1"/>
  <c r="O255" i="1" s="1"/>
  <c r="H255" i="1"/>
  <c r="G256" i="1"/>
  <c r="G257" i="1"/>
  <c r="H257" i="1"/>
  <c r="P257" i="1" s="1"/>
  <c r="G258" i="1"/>
  <c r="G259" i="1"/>
  <c r="H259" i="1"/>
  <c r="G261" i="1"/>
  <c r="H261" i="1"/>
  <c r="P261" i="1" s="1"/>
  <c r="G262" i="1"/>
  <c r="G263" i="1"/>
  <c r="H263" i="1"/>
  <c r="P263" i="1" s="1"/>
  <c r="G264" i="1"/>
  <c r="G265" i="1"/>
  <c r="H265" i="1"/>
  <c r="P265" i="1" s="1"/>
  <c r="G266" i="1"/>
  <c r="O266" i="1" s="1"/>
  <c r="G267" i="1"/>
  <c r="H267" i="1"/>
  <c r="G268" i="1"/>
  <c r="G269" i="1"/>
  <c r="H269" i="1"/>
  <c r="P269" i="1" s="1"/>
  <c r="G270" i="1"/>
  <c r="G271" i="1"/>
  <c r="H271" i="1"/>
  <c r="P271" i="1" s="1"/>
  <c r="G272" i="1"/>
  <c r="G273" i="1"/>
  <c r="H273" i="1"/>
  <c r="P273" i="1" s="1"/>
  <c r="G274" i="1"/>
  <c r="G275" i="1"/>
  <c r="H275" i="1"/>
  <c r="G276" i="1"/>
  <c r="G277" i="1"/>
  <c r="O277" i="1" s="1"/>
  <c r="H277" i="1"/>
  <c r="P277" i="1" s="1"/>
  <c r="G278" i="1"/>
  <c r="G279" i="1"/>
  <c r="H279" i="1"/>
  <c r="P279" i="1" s="1"/>
  <c r="G280" i="1"/>
  <c r="G281" i="1"/>
  <c r="H281" i="1"/>
  <c r="P281" i="1" s="1"/>
  <c r="G282" i="1"/>
  <c r="O282" i="1" s="1"/>
  <c r="G283" i="1"/>
  <c r="H283" i="1"/>
  <c r="G284" i="1"/>
  <c r="G285" i="1"/>
  <c r="H285" i="1"/>
  <c r="P285" i="1" s="1"/>
  <c r="G286" i="1"/>
  <c r="G287" i="1"/>
  <c r="H287" i="1"/>
  <c r="G288" i="1"/>
  <c r="G289" i="1"/>
  <c r="H289" i="1"/>
  <c r="P289" i="1" s="1"/>
  <c r="G290" i="1"/>
  <c r="O290" i="1" s="1"/>
  <c r="G291" i="1"/>
  <c r="H291" i="1"/>
  <c r="G292" i="1"/>
  <c r="G293" i="1"/>
  <c r="O293" i="1" s="1"/>
  <c r="H293" i="1"/>
  <c r="P293" i="1" s="1"/>
  <c r="G294" i="1"/>
  <c r="G295" i="1"/>
  <c r="G296" i="1"/>
  <c r="O296" i="1" s="1"/>
  <c r="G297" i="1"/>
  <c r="H297" i="1"/>
  <c r="P297" i="1" s="1"/>
  <c r="G298" i="1"/>
  <c r="O298" i="1" s="1"/>
  <c r="G299" i="1"/>
  <c r="O299" i="1" s="1"/>
  <c r="H299" i="1"/>
  <c r="G300" i="1"/>
  <c r="G301" i="1"/>
  <c r="H301" i="1"/>
  <c r="P301" i="1" s="1"/>
  <c r="G302" i="1"/>
  <c r="G303" i="1"/>
  <c r="H303" i="1"/>
  <c r="P303" i="1" s="1"/>
  <c r="G304" i="1"/>
  <c r="O304" i="1" s="1"/>
  <c r="G305" i="1"/>
  <c r="H305" i="1"/>
  <c r="P305" i="1" s="1"/>
  <c r="G306" i="1"/>
  <c r="G307" i="1"/>
  <c r="H307" i="1"/>
  <c r="G308" i="1"/>
  <c r="G309" i="1"/>
  <c r="H309" i="1"/>
  <c r="P309" i="1" s="1"/>
  <c r="G310" i="1"/>
  <c r="G311" i="1"/>
  <c r="H311" i="1"/>
  <c r="P311" i="1" s="1"/>
  <c r="G312" i="1"/>
  <c r="O312" i="1" s="1"/>
  <c r="G313" i="1"/>
  <c r="H313" i="1"/>
  <c r="P313" i="1" s="1"/>
  <c r="G314" i="1"/>
  <c r="O314" i="1" s="1"/>
  <c r="G315" i="1"/>
  <c r="O315" i="1" s="1"/>
  <c r="H315" i="1"/>
  <c r="G316" i="1"/>
  <c r="G317" i="1"/>
  <c r="H317" i="1"/>
  <c r="P317" i="1" s="1"/>
  <c r="G318" i="1"/>
  <c r="G319" i="1"/>
  <c r="H319" i="1"/>
  <c r="P319" i="1" s="1"/>
  <c r="G320" i="1"/>
  <c r="O320" i="1" s="1"/>
  <c r="G321" i="1"/>
  <c r="O321" i="1" s="1"/>
  <c r="H321" i="1"/>
  <c r="P321" i="1" s="1"/>
  <c r="G322" i="1"/>
  <c r="G323" i="1"/>
  <c r="O323" i="1" s="1"/>
  <c r="H323" i="1"/>
  <c r="G324" i="1"/>
  <c r="G325" i="1"/>
  <c r="H325" i="1"/>
  <c r="P325" i="1" s="1"/>
  <c r="G326" i="1"/>
  <c r="G327" i="1"/>
  <c r="H327" i="1"/>
  <c r="P327" i="1" s="1"/>
  <c r="G328" i="1"/>
  <c r="O328" i="1" s="1"/>
  <c r="G329" i="1"/>
  <c r="H329" i="1"/>
  <c r="P329" i="1" s="1"/>
  <c r="G330" i="1"/>
  <c r="O330" i="1" s="1"/>
  <c r="G331" i="1"/>
  <c r="O331" i="1" s="1"/>
  <c r="H331" i="1"/>
  <c r="G333" i="1"/>
  <c r="H333" i="1"/>
  <c r="P333" i="1" s="1"/>
  <c r="G334" i="1"/>
  <c r="O334" i="1" s="1"/>
  <c r="G335" i="1"/>
  <c r="H335" i="1"/>
  <c r="P335" i="1" s="1"/>
  <c r="G337" i="1"/>
  <c r="H337" i="1"/>
  <c r="P337" i="1" s="1"/>
  <c r="G338" i="1"/>
  <c r="G339" i="1"/>
  <c r="H339" i="1"/>
  <c r="G340" i="1"/>
  <c r="G341" i="1"/>
  <c r="H341" i="1"/>
  <c r="P341" i="1" s="1"/>
  <c r="G342" i="1"/>
  <c r="G343" i="1"/>
  <c r="H343" i="1"/>
  <c r="P343" i="1" s="1"/>
  <c r="G344" i="1"/>
  <c r="G345" i="1"/>
  <c r="H345" i="1"/>
  <c r="P345" i="1" s="1"/>
  <c r="G346" i="1"/>
  <c r="O346" i="1" s="1"/>
  <c r="G347" i="1"/>
  <c r="H347" i="1"/>
  <c r="G348" i="1"/>
  <c r="G349" i="1"/>
  <c r="O349" i="1" s="1"/>
  <c r="H349" i="1"/>
  <c r="P349" i="1" s="1"/>
  <c r="G350" i="1"/>
  <c r="G351" i="1"/>
  <c r="H351" i="1"/>
  <c r="P351" i="1" s="1"/>
  <c r="G352" i="1"/>
  <c r="G353" i="1"/>
  <c r="H353" i="1"/>
  <c r="P353" i="1" s="1"/>
  <c r="G354" i="1"/>
  <c r="K202" i="1"/>
  <c r="M202" i="1" s="1"/>
  <c r="L202" i="1"/>
  <c r="N202" i="1"/>
  <c r="K203" i="1"/>
  <c r="L203" i="1"/>
  <c r="N203" i="1" s="1"/>
  <c r="M203" i="1"/>
  <c r="O203" i="1"/>
  <c r="K204" i="1"/>
  <c r="M204" i="1" s="1"/>
  <c r="L204" i="1"/>
  <c r="N204" i="1"/>
  <c r="K205" i="1"/>
  <c r="L205" i="1"/>
  <c r="N205" i="1" s="1"/>
  <c r="M205" i="1"/>
  <c r="K206" i="1"/>
  <c r="M206" i="1" s="1"/>
  <c r="L206" i="1"/>
  <c r="N206" i="1"/>
  <c r="O206" i="1"/>
  <c r="K207" i="1"/>
  <c r="L207" i="1"/>
  <c r="N207" i="1" s="1"/>
  <c r="M207" i="1"/>
  <c r="O207" i="1"/>
  <c r="K208" i="1"/>
  <c r="M208" i="1" s="1"/>
  <c r="L208" i="1"/>
  <c r="N208" i="1"/>
  <c r="K209" i="1"/>
  <c r="L209" i="1"/>
  <c r="N209" i="1" s="1"/>
  <c r="M209" i="1"/>
  <c r="O209" i="1"/>
  <c r="K210" i="1"/>
  <c r="M210" i="1" s="1"/>
  <c r="L210" i="1"/>
  <c r="N210" i="1"/>
  <c r="K211" i="1"/>
  <c r="L211" i="1"/>
  <c r="N211" i="1" s="1"/>
  <c r="M211" i="1"/>
  <c r="P211" i="1"/>
  <c r="K212" i="1"/>
  <c r="M212" i="1" s="1"/>
  <c r="L212" i="1"/>
  <c r="N212" i="1"/>
  <c r="O212" i="1"/>
  <c r="K213" i="1"/>
  <c r="L213" i="1"/>
  <c r="N213" i="1" s="1"/>
  <c r="M213" i="1"/>
  <c r="O213" i="1"/>
  <c r="K214" i="1"/>
  <c r="M214" i="1" s="1"/>
  <c r="L214" i="1"/>
  <c r="N214" i="1"/>
  <c r="O214" i="1"/>
  <c r="K215" i="1"/>
  <c r="L215" i="1"/>
  <c r="N215" i="1" s="1"/>
  <c r="M215" i="1"/>
  <c r="O215" i="1"/>
  <c r="P215" i="1"/>
  <c r="K216" i="1"/>
  <c r="M216" i="1" s="1"/>
  <c r="L216" i="1"/>
  <c r="N216" i="1"/>
  <c r="K217" i="1"/>
  <c r="L217" i="1"/>
  <c r="N217" i="1" s="1"/>
  <c r="M217" i="1"/>
  <c r="O217" i="1"/>
  <c r="K218" i="1"/>
  <c r="M218" i="1" s="1"/>
  <c r="L218" i="1"/>
  <c r="N218" i="1"/>
  <c r="O218" i="1"/>
  <c r="K219" i="1"/>
  <c r="L219" i="1"/>
  <c r="N219" i="1" s="1"/>
  <c r="M219" i="1"/>
  <c r="P219" i="1"/>
  <c r="K220" i="1"/>
  <c r="M220" i="1" s="1"/>
  <c r="L220" i="1"/>
  <c r="N220" i="1"/>
  <c r="K221" i="1"/>
  <c r="L221" i="1"/>
  <c r="N221" i="1" s="1"/>
  <c r="M221" i="1"/>
  <c r="O221" i="1"/>
  <c r="K222" i="1"/>
  <c r="M222" i="1" s="1"/>
  <c r="L222" i="1"/>
  <c r="N222" i="1"/>
  <c r="K223" i="1"/>
  <c r="L223" i="1"/>
  <c r="N223" i="1" s="1"/>
  <c r="M223" i="1"/>
  <c r="O223" i="1"/>
  <c r="P223" i="1"/>
  <c r="K224" i="1"/>
  <c r="M224" i="1" s="1"/>
  <c r="L224" i="1"/>
  <c r="N224" i="1"/>
  <c r="O224" i="1"/>
  <c r="K225" i="1"/>
  <c r="L225" i="1"/>
  <c r="N225" i="1" s="1"/>
  <c r="M225" i="1"/>
  <c r="O225" i="1"/>
  <c r="K226" i="1"/>
  <c r="M226" i="1" s="1"/>
  <c r="L226" i="1"/>
  <c r="N226" i="1"/>
  <c r="P226" i="1"/>
  <c r="K227" i="1"/>
  <c r="L227" i="1"/>
  <c r="N227" i="1" s="1"/>
  <c r="M227" i="1"/>
  <c r="O227" i="1"/>
  <c r="K228" i="1"/>
  <c r="M228" i="1" s="1"/>
  <c r="L228" i="1"/>
  <c r="N228" i="1"/>
  <c r="O228" i="1"/>
  <c r="K229" i="1"/>
  <c r="L229" i="1"/>
  <c r="N229" i="1" s="1"/>
  <c r="M229" i="1"/>
  <c r="O229" i="1"/>
  <c r="K230" i="1"/>
  <c r="M230" i="1" s="1"/>
  <c r="L230" i="1"/>
  <c r="N230" i="1"/>
  <c r="O230" i="1"/>
  <c r="K231" i="1"/>
  <c r="L231" i="1"/>
  <c r="N231" i="1" s="1"/>
  <c r="M231" i="1"/>
  <c r="O231" i="1"/>
  <c r="P231" i="1"/>
  <c r="K232" i="1"/>
  <c r="M232" i="1" s="1"/>
  <c r="L232" i="1"/>
  <c r="N232" i="1"/>
  <c r="O232" i="1"/>
  <c r="K233" i="1"/>
  <c r="L233" i="1"/>
  <c r="N233" i="1" s="1"/>
  <c r="M233" i="1"/>
  <c r="K234" i="1"/>
  <c r="M234" i="1" s="1"/>
  <c r="L234" i="1"/>
  <c r="N234" i="1"/>
  <c r="O234" i="1"/>
  <c r="K235" i="1"/>
  <c r="L235" i="1"/>
  <c r="N235" i="1" s="1"/>
  <c r="M235" i="1"/>
  <c r="O235" i="1"/>
  <c r="K236" i="1"/>
  <c r="M236" i="1" s="1"/>
  <c r="L236" i="1"/>
  <c r="N236" i="1"/>
  <c r="K237" i="1"/>
  <c r="L237" i="1"/>
  <c r="N237" i="1" s="1"/>
  <c r="M237" i="1"/>
  <c r="O237" i="1"/>
  <c r="K238" i="1"/>
  <c r="M238" i="1" s="1"/>
  <c r="L238" i="1"/>
  <c r="N238" i="1"/>
  <c r="K239" i="1"/>
  <c r="L239" i="1"/>
  <c r="N239" i="1" s="1"/>
  <c r="M239" i="1"/>
  <c r="O239" i="1"/>
  <c r="P239" i="1"/>
  <c r="K240" i="1"/>
  <c r="M240" i="1" s="1"/>
  <c r="L240" i="1"/>
  <c r="N240" i="1"/>
  <c r="O240" i="1"/>
  <c r="K241" i="1"/>
  <c r="L241" i="1"/>
  <c r="N241" i="1" s="1"/>
  <c r="M241" i="1"/>
  <c r="K242" i="1"/>
  <c r="M242" i="1" s="1"/>
  <c r="L242" i="1"/>
  <c r="N242" i="1"/>
  <c r="K243" i="1"/>
  <c r="L243" i="1"/>
  <c r="N243" i="1" s="1"/>
  <c r="M243" i="1"/>
  <c r="O243" i="1"/>
  <c r="K244" i="1"/>
  <c r="M244" i="1" s="1"/>
  <c r="L244" i="1"/>
  <c r="N244" i="1"/>
  <c r="O244" i="1"/>
  <c r="K245" i="1"/>
  <c r="L245" i="1"/>
  <c r="N245" i="1" s="1"/>
  <c r="M245" i="1"/>
  <c r="O245" i="1"/>
  <c r="K246" i="1"/>
  <c r="M246" i="1" s="1"/>
  <c r="L246" i="1"/>
  <c r="N246" i="1"/>
  <c r="K247" i="1"/>
  <c r="L247" i="1"/>
  <c r="N247" i="1" s="1"/>
  <c r="M247" i="1"/>
  <c r="O247" i="1"/>
  <c r="P247" i="1"/>
  <c r="K248" i="1"/>
  <c r="M248" i="1" s="1"/>
  <c r="L248" i="1"/>
  <c r="N248" i="1"/>
  <c r="O248" i="1"/>
  <c r="K249" i="1"/>
  <c r="L249" i="1"/>
  <c r="N249" i="1" s="1"/>
  <c r="M249" i="1"/>
  <c r="K250" i="1"/>
  <c r="M250" i="1" s="1"/>
  <c r="L250" i="1"/>
  <c r="N250" i="1"/>
  <c r="O250" i="1"/>
  <c r="K251" i="1"/>
  <c r="L251" i="1"/>
  <c r="N251" i="1" s="1"/>
  <c r="M251" i="1"/>
  <c r="O251" i="1"/>
  <c r="K252" i="1"/>
  <c r="M252" i="1" s="1"/>
  <c r="L252" i="1"/>
  <c r="N252" i="1"/>
  <c r="K253" i="1"/>
  <c r="L253" i="1"/>
  <c r="N253" i="1" s="1"/>
  <c r="M253" i="1"/>
  <c r="O253" i="1"/>
  <c r="K254" i="1"/>
  <c r="M254" i="1" s="1"/>
  <c r="L254" i="1"/>
  <c r="N254" i="1"/>
  <c r="K255" i="1"/>
  <c r="L255" i="1"/>
  <c r="N255" i="1" s="1"/>
  <c r="M255" i="1"/>
  <c r="P255" i="1"/>
  <c r="K256" i="1"/>
  <c r="M256" i="1" s="1"/>
  <c r="L256" i="1"/>
  <c r="N256" i="1"/>
  <c r="O256" i="1"/>
  <c r="K257" i="1"/>
  <c r="L257" i="1"/>
  <c r="N257" i="1" s="1"/>
  <c r="M257" i="1"/>
  <c r="O257" i="1"/>
  <c r="K258" i="1"/>
  <c r="M258" i="1" s="1"/>
  <c r="L258" i="1"/>
  <c r="N258" i="1"/>
  <c r="O258" i="1"/>
  <c r="K259" i="1"/>
  <c r="L259" i="1"/>
  <c r="N259" i="1" s="1"/>
  <c r="M259" i="1"/>
  <c r="O259" i="1"/>
  <c r="P259" i="1"/>
  <c r="K260" i="1"/>
  <c r="M260" i="1" s="1"/>
  <c r="L260" i="1"/>
  <c r="N260" i="1"/>
  <c r="K261" i="1"/>
  <c r="L261" i="1"/>
  <c r="N261" i="1" s="1"/>
  <c r="M261" i="1"/>
  <c r="O261" i="1"/>
  <c r="K262" i="1"/>
  <c r="M262" i="1" s="1"/>
  <c r="L262" i="1"/>
  <c r="N262" i="1"/>
  <c r="O262" i="1"/>
  <c r="K263" i="1"/>
  <c r="L263" i="1"/>
  <c r="N263" i="1" s="1"/>
  <c r="M263" i="1"/>
  <c r="O263" i="1"/>
  <c r="K264" i="1"/>
  <c r="M264" i="1" s="1"/>
  <c r="L264" i="1"/>
  <c r="N264" i="1"/>
  <c r="O264" i="1"/>
  <c r="K265" i="1"/>
  <c r="L265" i="1"/>
  <c r="N265" i="1" s="1"/>
  <c r="M265" i="1"/>
  <c r="O265" i="1"/>
  <c r="K266" i="1"/>
  <c r="M266" i="1" s="1"/>
  <c r="L266" i="1"/>
  <c r="N266" i="1"/>
  <c r="K267" i="1"/>
  <c r="L267" i="1"/>
  <c r="N267" i="1" s="1"/>
  <c r="M267" i="1"/>
  <c r="O267" i="1"/>
  <c r="P267" i="1"/>
  <c r="K268" i="1"/>
  <c r="M268" i="1" s="1"/>
  <c r="L268" i="1"/>
  <c r="N268" i="1"/>
  <c r="O268" i="1"/>
  <c r="K269" i="1"/>
  <c r="L269" i="1"/>
  <c r="N269" i="1" s="1"/>
  <c r="M269" i="1"/>
  <c r="O269" i="1"/>
  <c r="K270" i="1"/>
  <c r="M270" i="1" s="1"/>
  <c r="L270" i="1"/>
  <c r="N270" i="1"/>
  <c r="O270" i="1"/>
  <c r="K271" i="1"/>
  <c r="L271" i="1"/>
  <c r="N271" i="1" s="1"/>
  <c r="M271" i="1"/>
  <c r="O271" i="1"/>
  <c r="K272" i="1"/>
  <c r="M272" i="1" s="1"/>
  <c r="L272" i="1"/>
  <c r="N272" i="1"/>
  <c r="O272" i="1"/>
  <c r="K273" i="1"/>
  <c r="L273" i="1"/>
  <c r="N273" i="1" s="1"/>
  <c r="M273" i="1"/>
  <c r="O273" i="1"/>
  <c r="K274" i="1"/>
  <c r="M274" i="1" s="1"/>
  <c r="L274" i="1"/>
  <c r="N274" i="1"/>
  <c r="O274" i="1"/>
  <c r="K275" i="1"/>
  <c r="L275" i="1"/>
  <c r="N275" i="1" s="1"/>
  <c r="M275" i="1"/>
  <c r="O275" i="1"/>
  <c r="P275" i="1"/>
  <c r="K276" i="1"/>
  <c r="M276" i="1" s="1"/>
  <c r="L276" i="1"/>
  <c r="N276" i="1"/>
  <c r="O276" i="1"/>
  <c r="K277" i="1"/>
  <c r="L277" i="1"/>
  <c r="N277" i="1" s="1"/>
  <c r="M277" i="1"/>
  <c r="K278" i="1"/>
  <c r="M278" i="1" s="1"/>
  <c r="L278" i="1"/>
  <c r="N278" i="1"/>
  <c r="O278" i="1"/>
  <c r="K279" i="1"/>
  <c r="L279" i="1"/>
  <c r="N279" i="1" s="1"/>
  <c r="M279" i="1"/>
  <c r="O279" i="1"/>
  <c r="K280" i="1"/>
  <c r="M280" i="1" s="1"/>
  <c r="L280" i="1"/>
  <c r="N280" i="1"/>
  <c r="O280" i="1"/>
  <c r="K281" i="1"/>
  <c r="L281" i="1"/>
  <c r="N281" i="1" s="1"/>
  <c r="M281" i="1"/>
  <c r="O281" i="1"/>
  <c r="K282" i="1"/>
  <c r="M282" i="1" s="1"/>
  <c r="L282" i="1"/>
  <c r="N282" i="1"/>
  <c r="K283" i="1"/>
  <c r="L283" i="1"/>
  <c r="N283" i="1" s="1"/>
  <c r="M283" i="1"/>
  <c r="O283" i="1"/>
  <c r="P283" i="1"/>
  <c r="K284" i="1"/>
  <c r="M284" i="1" s="1"/>
  <c r="L284" i="1"/>
  <c r="N284" i="1"/>
  <c r="O284" i="1"/>
  <c r="K285" i="1"/>
  <c r="L285" i="1"/>
  <c r="N285" i="1" s="1"/>
  <c r="M285" i="1"/>
  <c r="O285" i="1"/>
  <c r="K286" i="1"/>
  <c r="M286" i="1" s="1"/>
  <c r="L286" i="1"/>
  <c r="N286" i="1"/>
  <c r="O286" i="1"/>
  <c r="K287" i="1"/>
  <c r="L287" i="1"/>
  <c r="N287" i="1" s="1"/>
  <c r="M287" i="1"/>
  <c r="O287" i="1"/>
  <c r="P287" i="1"/>
  <c r="K288" i="1"/>
  <c r="M288" i="1" s="1"/>
  <c r="L288" i="1"/>
  <c r="N288" i="1"/>
  <c r="O288" i="1"/>
  <c r="K289" i="1"/>
  <c r="L289" i="1"/>
  <c r="N289" i="1" s="1"/>
  <c r="M289" i="1"/>
  <c r="O289" i="1"/>
  <c r="K290" i="1"/>
  <c r="M290" i="1" s="1"/>
  <c r="L290" i="1"/>
  <c r="N290" i="1"/>
  <c r="K291" i="1"/>
  <c r="L291" i="1"/>
  <c r="N291" i="1" s="1"/>
  <c r="M291" i="1"/>
  <c r="O291" i="1"/>
  <c r="P291" i="1"/>
  <c r="K292" i="1"/>
  <c r="M292" i="1" s="1"/>
  <c r="L292" i="1"/>
  <c r="N292" i="1"/>
  <c r="O292" i="1"/>
  <c r="K293" i="1"/>
  <c r="L293" i="1"/>
  <c r="N293" i="1" s="1"/>
  <c r="M293" i="1"/>
  <c r="K294" i="1"/>
  <c r="M294" i="1" s="1"/>
  <c r="L294" i="1"/>
  <c r="N294" i="1"/>
  <c r="O294" i="1"/>
  <c r="K295" i="1"/>
  <c r="L295" i="1"/>
  <c r="N295" i="1" s="1"/>
  <c r="M295" i="1"/>
  <c r="O295" i="1"/>
  <c r="K296" i="1"/>
  <c r="M296" i="1" s="1"/>
  <c r="L296" i="1"/>
  <c r="N296" i="1"/>
  <c r="K297" i="1"/>
  <c r="L297" i="1"/>
  <c r="N297" i="1" s="1"/>
  <c r="M297" i="1"/>
  <c r="O297" i="1"/>
  <c r="K298" i="1"/>
  <c r="M298" i="1" s="1"/>
  <c r="L298" i="1"/>
  <c r="N298" i="1"/>
  <c r="K299" i="1"/>
  <c r="L299" i="1"/>
  <c r="N299" i="1" s="1"/>
  <c r="M299" i="1"/>
  <c r="P299" i="1"/>
  <c r="K300" i="1"/>
  <c r="M300" i="1" s="1"/>
  <c r="L300" i="1"/>
  <c r="N300" i="1"/>
  <c r="O300" i="1"/>
  <c r="K301" i="1"/>
  <c r="L301" i="1"/>
  <c r="N301" i="1" s="1"/>
  <c r="M301" i="1"/>
  <c r="O301" i="1"/>
  <c r="K302" i="1"/>
  <c r="M302" i="1" s="1"/>
  <c r="L302" i="1"/>
  <c r="N302" i="1"/>
  <c r="O302" i="1"/>
  <c r="K303" i="1"/>
  <c r="L303" i="1"/>
  <c r="N303" i="1" s="1"/>
  <c r="M303" i="1"/>
  <c r="O303" i="1"/>
  <c r="K304" i="1"/>
  <c r="M304" i="1" s="1"/>
  <c r="L304" i="1"/>
  <c r="N304" i="1"/>
  <c r="K305" i="1"/>
  <c r="L305" i="1"/>
  <c r="N305" i="1" s="1"/>
  <c r="M305" i="1"/>
  <c r="O305" i="1"/>
  <c r="K306" i="1"/>
  <c r="M306" i="1" s="1"/>
  <c r="L306" i="1"/>
  <c r="N306" i="1"/>
  <c r="O306" i="1"/>
  <c r="K307" i="1"/>
  <c r="L307" i="1"/>
  <c r="N307" i="1" s="1"/>
  <c r="M307" i="1"/>
  <c r="O307" i="1"/>
  <c r="P307" i="1"/>
  <c r="K308" i="1"/>
  <c r="M308" i="1" s="1"/>
  <c r="L308" i="1"/>
  <c r="N308" i="1"/>
  <c r="O308" i="1"/>
  <c r="K309" i="1"/>
  <c r="L309" i="1"/>
  <c r="N309" i="1" s="1"/>
  <c r="M309" i="1"/>
  <c r="O309" i="1"/>
  <c r="K310" i="1"/>
  <c r="M310" i="1" s="1"/>
  <c r="L310" i="1"/>
  <c r="N310" i="1"/>
  <c r="O310" i="1"/>
  <c r="K311" i="1"/>
  <c r="L311" i="1"/>
  <c r="N311" i="1" s="1"/>
  <c r="M311" i="1"/>
  <c r="O311" i="1"/>
  <c r="K312" i="1"/>
  <c r="M312" i="1" s="1"/>
  <c r="L312" i="1"/>
  <c r="N312" i="1"/>
  <c r="K313" i="1"/>
  <c r="L313" i="1"/>
  <c r="N313" i="1" s="1"/>
  <c r="M313" i="1"/>
  <c r="O313" i="1"/>
  <c r="K314" i="1"/>
  <c r="M314" i="1" s="1"/>
  <c r="L314" i="1"/>
  <c r="N314" i="1"/>
  <c r="K315" i="1"/>
  <c r="L315" i="1"/>
  <c r="N315" i="1" s="1"/>
  <c r="M315" i="1"/>
  <c r="P315" i="1"/>
  <c r="K316" i="1"/>
  <c r="M316" i="1" s="1"/>
  <c r="L316" i="1"/>
  <c r="N316" i="1"/>
  <c r="O316" i="1"/>
  <c r="K317" i="1"/>
  <c r="L317" i="1"/>
  <c r="N317" i="1" s="1"/>
  <c r="M317" i="1"/>
  <c r="O317" i="1"/>
  <c r="K318" i="1"/>
  <c r="M318" i="1" s="1"/>
  <c r="L318" i="1"/>
  <c r="N318" i="1"/>
  <c r="O318" i="1"/>
  <c r="K319" i="1"/>
  <c r="L319" i="1"/>
  <c r="N319" i="1" s="1"/>
  <c r="M319" i="1"/>
  <c r="O319" i="1"/>
  <c r="K320" i="1"/>
  <c r="M320" i="1" s="1"/>
  <c r="L320" i="1"/>
  <c r="N320" i="1"/>
  <c r="K321" i="1"/>
  <c r="L321" i="1"/>
  <c r="N321" i="1" s="1"/>
  <c r="M321" i="1"/>
  <c r="K322" i="1"/>
  <c r="M322" i="1" s="1"/>
  <c r="L322" i="1"/>
  <c r="N322" i="1"/>
  <c r="O322" i="1"/>
  <c r="K323" i="1"/>
  <c r="L323" i="1"/>
  <c r="N323" i="1" s="1"/>
  <c r="M323" i="1"/>
  <c r="P323" i="1"/>
  <c r="K324" i="1"/>
  <c r="M324" i="1" s="1"/>
  <c r="L324" i="1"/>
  <c r="N324" i="1"/>
  <c r="O324" i="1"/>
  <c r="K325" i="1"/>
  <c r="L325" i="1"/>
  <c r="N325" i="1" s="1"/>
  <c r="M325" i="1"/>
  <c r="O325" i="1"/>
  <c r="K326" i="1"/>
  <c r="M326" i="1" s="1"/>
  <c r="L326" i="1"/>
  <c r="N326" i="1"/>
  <c r="O326" i="1"/>
  <c r="K327" i="1"/>
  <c r="L327" i="1"/>
  <c r="N327" i="1" s="1"/>
  <c r="M327" i="1"/>
  <c r="O327" i="1"/>
  <c r="K328" i="1"/>
  <c r="M328" i="1" s="1"/>
  <c r="L328" i="1"/>
  <c r="N328" i="1"/>
  <c r="K329" i="1"/>
  <c r="L329" i="1"/>
  <c r="N329" i="1" s="1"/>
  <c r="M329" i="1"/>
  <c r="O329" i="1"/>
  <c r="K330" i="1"/>
  <c r="M330" i="1" s="1"/>
  <c r="L330" i="1"/>
  <c r="N330" i="1"/>
  <c r="K331" i="1"/>
  <c r="L331" i="1"/>
  <c r="N331" i="1" s="1"/>
  <c r="M331" i="1"/>
  <c r="P331" i="1"/>
  <c r="K332" i="1"/>
  <c r="M332" i="1" s="1"/>
  <c r="L332" i="1"/>
  <c r="N332" i="1"/>
  <c r="K333" i="1"/>
  <c r="L333" i="1"/>
  <c r="N333" i="1" s="1"/>
  <c r="M333" i="1"/>
  <c r="O333" i="1"/>
  <c r="K334" i="1"/>
  <c r="M334" i="1" s="1"/>
  <c r="L334" i="1"/>
  <c r="N334" i="1"/>
  <c r="K335" i="1"/>
  <c r="L335" i="1"/>
  <c r="N335" i="1" s="1"/>
  <c r="M335" i="1"/>
  <c r="O335" i="1"/>
  <c r="K336" i="1"/>
  <c r="M336" i="1" s="1"/>
  <c r="L336" i="1"/>
  <c r="N336" i="1"/>
  <c r="K337" i="1"/>
  <c r="L337" i="1"/>
  <c r="N337" i="1" s="1"/>
  <c r="M337" i="1"/>
  <c r="O337" i="1"/>
  <c r="K338" i="1"/>
  <c r="M338" i="1" s="1"/>
  <c r="L338" i="1"/>
  <c r="N338" i="1"/>
  <c r="O338" i="1"/>
  <c r="K339" i="1"/>
  <c r="L339" i="1"/>
  <c r="N339" i="1" s="1"/>
  <c r="M339" i="1"/>
  <c r="O339" i="1"/>
  <c r="P339" i="1"/>
  <c r="K340" i="1"/>
  <c r="M340" i="1" s="1"/>
  <c r="L340" i="1"/>
  <c r="N340" i="1"/>
  <c r="O340" i="1"/>
  <c r="K341" i="1"/>
  <c r="L341" i="1"/>
  <c r="N341" i="1" s="1"/>
  <c r="M341" i="1"/>
  <c r="O341" i="1"/>
  <c r="K342" i="1"/>
  <c r="M342" i="1" s="1"/>
  <c r="L342" i="1"/>
  <c r="N342" i="1"/>
  <c r="O342" i="1"/>
  <c r="P342" i="1"/>
  <c r="K343" i="1"/>
  <c r="L343" i="1"/>
  <c r="N343" i="1" s="1"/>
  <c r="M343" i="1"/>
  <c r="O343" i="1"/>
  <c r="K344" i="1"/>
  <c r="M344" i="1" s="1"/>
  <c r="L344" i="1"/>
  <c r="N344" i="1"/>
  <c r="O344" i="1"/>
  <c r="K345" i="1"/>
  <c r="L345" i="1"/>
  <c r="N345" i="1" s="1"/>
  <c r="M345" i="1"/>
  <c r="O345" i="1"/>
  <c r="K346" i="1"/>
  <c r="M346" i="1" s="1"/>
  <c r="L346" i="1"/>
  <c r="N346" i="1"/>
  <c r="K347" i="1"/>
  <c r="L347" i="1"/>
  <c r="N347" i="1" s="1"/>
  <c r="M347" i="1"/>
  <c r="O347" i="1"/>
  <c r="P347" i="1"/>
  <c r="K348" i="1"/>
  <c r="M348" i="1" s="1"/>
  <c r="L348" i="1"/>
  <c r="N348" i="1"/>
  <c r="O348" i="1"/>
  <c r="K349" i="1"/>
  <c r="L349" i="1"/>
  <c r="N349" i="1" s="1"/>
  <c r="M349" i="1"/>
  <c r="K350" i="1"/>
  <c r="M350" i="1" s="1"/>
  <c r="L350" i="1"/>
  <c r="N350" i="1"/>
  <c r="O350" i="1"/>
  <c r="K351" i="1"/>
  <c r="L351" i="1"/>
  <c r="N351" i="1" s="1"/>
  <c r="M351" i="1"/>
  <c r="O351" i="1"/>
  <c r="K352" i="1"/>
  <c r="M352" i="1" s="1"/>
  <c r="L352" i="1"/>
  <c r="N352" i="1"/>
  <c r="O352" i="1"/>
  <c r="P352" i="1"/>
  <c r="K353" i="1"/>
  <c r="L353" i="1"/>
  <c r="N353" i="1" s="1"/>
  <c r="M353" i="1"/>
  <c r="O353" i="1"/>
  <c r="K354" i="1"/>
  <c r="M354" i="1" s="1"/>
  <c r="L354" i="1"/>
  <c r="N354" i="1"/>
  <c r="O354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202" i="1"/>
  <c r="F203" i="1"/>
  <c r="F204" i="1"/>
  <c r="F205" i="1"/>
  <c r="F206" i="1"/>
  <c r="F207" i="1"/>
  <c r="F208" i="1"/>
  <c r="C186" i="1" l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F193" i="1"/>
  <c r="L193" i="1" s="1"/>
  <c r="N193" i="1" s="1"/>
  <c r="F194" i="1"/>
  <c r="K194" i="1" s="1"/>
  <c r="M194" i="1" s="1"/>
  <c r="F195" i="1"/>
  <c r="K195" i="1" s="1"/>
  <c r="M195" i="1" s="1"/>
  <c r="F196" i="1"/>
  <c r="L196" i="1" s="1"/>
  <c r="N196" i="1" s="1"/>
  <c r="F197" i="1"/>
  <c r="K197" i="1" s="1"/>
  <c r="M197" i="1" s="1"/>
  <c r="F198" i="1"/>
  <c r="K198" i="1" s="1"/>
  <c r="M198" i="1" s="1"/>
  <c r="F199" i="1"/>
  <c r="K199" i="1" s="1"/>
  <c r="M199" i="1" s="1"/>
  <c r="F200" i="1"/>
  <c r="K200" i="1" s="1"/>
  <c r="M200" i="1" s="1"/>
  <c r="F201" i="1"/>
  <c r="L201" i="1" s="1"/>
  <c r="N201" i="1" s="1"/>
  <c r="F186" i="1"/>
  <c r="L186" i="1" s="1"/>
  <c r="N186" i="1" s="1"/>
  <c r="F187" i="1"/>
  <c r="K187" i="1" s="1"/>
  <c r="M187" i="1" s="1"/>
  <c r="F188" i="1"/>
  <c r="L188" i="1" s="1"/>
  <c r="N188" i="1" s="1"/>
  <c r="F189" i="1"/>
  <c r="K189" i="1" s="1"/>
  <c r="M189" i="1" s="1"/>
  <c r="F190" i="1"/>
  <c r="L190" i="1" s="1"/>
  <c r="N190" i="1" s="1"/>
  <c r="F191" i="1"/>
  <c r="K191" i="1" s="1"/>
  <c r="M191" i="1" s="1"/>
  <c r="F192" i="1"/>
  <c r="K192" i="1" s="1"/>
  <c r="M192" i="1" s="1"/>
  <c r="H200" i="1" l="1"/>
  <c r="P200" i="1" s="1"/>
  <c r="H199" i="1"/>
  <c r="P199" i="1" s="1"/>
  <c r="H197" i="1"/>
  <c r="P197" i="1" s="1"/>
  <c r="H195" i="1"/>
  <c r="P195" i="1" s="1"/>
  <c r="K190" i="1"/>
  <c r="M190" i="1" s="1"/>
  <c r="G200" i="1"/>
  <c r="O200" i="1" s="1"/>
  <c r="G199" i="1"/>
  <c r="O199" i="1" s="1"/>
  <c r="G197" i="1"/>
  <c r="O197" i="1" s="1"/>
  <c r="G195" i="1"/>
  <c r="O195" i="1" s="1"/>
  <c r="G193" i="1"/>
  <c r="O193" i="1" s="1"/>
  <c r="L199" i="1"/>
  <c r="N199" i="1" s="1"/>
  <c r="K188" i="1"/>
  <c r="M188" i="1" s="1"/>
  <c r="L197" i="1"/>
  <c r="N197" i="1" s="1"/>
  <c r="L194" i="1"/>
  <c r="N194" i="1" s="1"/>
  <c r="K186" i="1"/>
  <c r="M186" i="1" s="1"/>
  <c r="G201" i="1"/>
  <c r="O201" i="1" s="1"/>
  <c r="G198" i="1"/>
  <c r="O198" i="1" s="1"/>
  <c r="G196" i="1"/>
  <c r="O196" i="1" s="1"/>
  <c r="G194" i="1"/>
  <c r="O194" i="1" s="1"/>
  <c r="G192" i="1"/>
  <c r="O192" i="1" s="1"/>
  <c r="G190" i="1"/>
  <c r="O190" i="1" s="1"/>
  <c r="G188" i="1"/>
  <c r="O188" i="1" s="1"/>
  <c r="G186" i="1"/>
  <c r="O186" i="1" s="1"/>
  <c r="L200" i="1"/>
  <c r="N200" i="1" s="1"/>
  <c r="L195" i="1"/>
  <c r="N195" i="1" s="1"/>
  <c r="L192" i="1"/>
  <c r="N192" i="1" s="1"/>
  <c r="H201" i="1"/>
  <c r="P201" i="1" s="1"/>
  <c r="H198" i="1"/>
  <c r="P198" i="1" s="1"/>
  <c r="H196" i="1"/>
  <c r="P196" i="1" s="1"/>
  <c r="K201" i="1"/>
  <c r="M201" i="1" s="1"/>
  <c r="K196" i="1"/>
  <c r="M196" i="1" s="1"/>
  <c r="K193" i="1"/>
  <c r="M193" i="1" s="1"/>
  <c r="H193" i="1"/>
  <c r="P193" i="1" s="1"/>
  <c r="H191" i="1"/>
  <c r="P191" i="1" s="1"/>
  <c r="H189" i="1"/>
  <c r="P189" i="1" s="1"/>
  <c r="H187" i="1"/>
  <c r="P187" i="1" s="1"/>
  <c r="L198" i="1"/>
  <c r="N198" i="1" s="1"/>
  <c r="L191" i="1"/>
  <c r="N191" i="1" s="1"/>
  <c r="L189" i="1"/>
  <c r="N189" i="1" s="1"/>
  <c r="L187" i="1"/>
  <c r="N187" i="1" s="1"/>
  <c r="G191" i="1"/>
  <c r="O191" i="1" s="1"/>
  <c r="G189" i="1"/>
  <c r="O189" i="1" s="1"/>
  <c r="G187" i="1"/>
  <c r="O187" i="1" s="1"/>
  <c r="H194" i="1"/>
  <c r="P194" i="1" s="1"/>
  <c r="H192" i="1"/>
  <c r="P192" i="1" s="1"/>
  <c r="H190" i="1"/>
  <c r="P190" i="1" s="1"/>
  <c r="H188" i="1"/>
  <c r="P188" i="1" s="1"/>
  <c r="H186" i="1"/>
  <c r="P186" i="1" s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F88" i="1" l="1"/>
  <c r="K88" i="1" s="1"/>
  <c r="M88" i="1" s="1"/>
  <c r="F89" i="1"/>
  <c r="G89" i="1" s="1"/>
  <c r="O89" i="1" s="1"/>
  <c r="F90" i="1"/>
  <c r="F91" i="1"/>
  <c r="F92" i="1"/>
  <c r="G92" i="1" s="1"/>
  <c r="O92" i="1" s="1"/>
  <c r="F93" i="1"/>
  <c r="F94" i="1"/>
  <c r="F95" i="1"/>
  <c r="F96" i="1"/>
  <c r="K96" i="1" s="1"/>
  <c r="M96" i="1" s="1"/>
  <c r="F97" i="1"/>
  <c r="F98" i="1"/>
  <c r="F99" i="1"/>
  <c r="F100" i="1"/>
  <c r="K100" i="1" s="1"/>
  <c r="M100" i="1" s="1"/>
  <c r="F101" i="1"/>
  <c r="F102" i="1"/>
  <c r="F103" i="1"/>
  <c r="F104" i="1"/>
  <c r="K104" i="1" s="1"/>
  <c r="M104" i="1" s="1"/>
  <c r="F105" i="1"/>
  <c r="F106" i="1"/>
  <c r="F107" i="1"/>
  <c r="F108" i="1"/>
  <c r="K108" i="1" s="1"/>
  <c r="M108" i="1" s="1"/>
  <c r="F109" i="1"/>
  <c r="G109" i="1" s="1"/>
  <c r="O109" i="1" s="1"/>
  <c r="F110" i="1"/>
  <c r="F111" i="1"/>
  <c r="F112" i="1"/>
  <c r="K112" i="1" s="1"/>
  <c r="M112" i="1" s="1"/>
  <c r="F113" i="1"/>
  <c r="F114" i="1"/>
  <c r="F115" i="1"/>
  <c r="F116" i="1"/>
  <c r="K116" i="1" s="1"/>
  <c r="M116" i="1" s="1"/>
  <c r="F117" i="1"/>
  <c r="F118" i="1"/>
  <c r="H118" i="1" s="1"/>
  <c r="P118" i="1" s="1"/>
  <c r="F119" i="1"/>
  <c r="F120" i="1"/>
  <c r="L120" i="1" s="1"/>
  <c r="N120" i="1" s="1"/>
  <c r="F121" i="1"/>
  <c r="F122" i="1"/>
  <c r="F123" i="1"/>
  <c r="F124" i="1"/>
  <c r="G124" i="1" s="1"/>
  <c r="O124" i="1" s="1"/>
  <c r="F125" i="1"/>
  <c r="F126" i="1"/>
  <c r="F127" i="1"/>
  <c r="F128" i="1"/>
  <c r="K128" i="1" s="1"/>
  <c r="M128" i="1" s="1"/>
  <c r="F129" i="1"/>
  <c r="F130" i="1"/>
  <c r="F131" i="1"/>
  <c r="F132" i="1"/>
  <c r="K132" i="1" s="1"/>
  <c r="M132" i="1" s="1"/>
  <c r="F133" i="1"/>
  <c r="F134" i="1"/>
  <c r="F135" i="1"/>
  <c r="F136" i="1"/>
  <c r="K136" i="1" s="1"/>
  <c r="M136" i="1" s="1"/>
  <c r="F137" i="1"/>
  <c r="F138" i="1"/>
  <c r="F139" i="1"/>
  <c r="F140" i="1"/>
  <c r="K140" i="1" s="1"/>
  <c r="M140" i="1" s="1"/>
  <c r="F141" i="1"/>
  <c r="G141" i="1" s="1"/>
  <c r="O141" i="1" s="1"/>
  <c r="F142" i="1"/>
  <c r="F143" i="1"/>
  <c r="F144" i="1"/>
  <c r="F145" i="1"/>
  <c r="G145" i="1" s="1"/>
  <c r="O145" i="1" s="1"/>
  <c r="F146" i="1"/>
  <c r="K146" i="1" s="1"/>
  <c r="M146" i="1" s="1"/>
  <c r="F147" i="1"/>
  <c r="F148" i="1"/>
  <c r="L148" i="1" s="1"/>
  <c r="N148" i="1" s="1"/>
  <c r="F149" i="1"/>
  <c r="K149" i="1" s="1"/>
  <c r="M149" i="1" s="1"/>
  <c r="F150" i="1"/>
  <c r="F151" i="1"/>
  <c r="F152" i="1"/>
  <c r="G152" i="1" s="1"/>
  <c r="O152" i="1" s="1"/>
  <c r="F153" i="1"/>
  <c r="G153" i="1" s="1"/>
  <c r="O153" i="1" s="1"/>
  <c r="F154" i="1"/>
  <c r="F155" i="1"/>
  <c r="F156" i="1"/>
  <c r="L156" i="1" s="1"/>
  <c r="N156" i="1" s="1"/>
  <c r="F157" i="1"/>
  <c r="K157" i="1" s="1"/>
  <c r="M157" i="1" s="1"/>
  <c r="F158" i="1"/>
  <c r="F159" i="1"/>
  <c r="F160" i="1"/>
  <c r="F161" i="1"/>
  <c r="G161" i="1" s="1"/>
  <c r="O161" i="1" s="1"/>
  <c r="F162" i="1"/>
  <c r="F163" i="1"/>
  <c r="F164" i="1"/>
  <c r="K164" i="1" s="1"/>
  <c r="M164" i="1" s="1"/>
  <c r="F165" i="1"/>
  <c r="G165" i="1" s="1"/>
  <c r="O165" i="1" s="1"/>
  <c r="F166" i="1"/>
  <c r="F167" i="1"/>
  <c r="F168" i="1"/>
  <c r="F169" i="1"/>
  <c r="L169" i="1" s="1"/>
  <c r="N169" i="1" s="1"/>
  <c r="F170" i="1"/>
  <c r="F171" i="1"/>
  <c r="F172" i="1"/>
  <c r="K172" i="1" s="1"/>
  <c r="M172" i="1" s="1"/>
  <c r="F173" i="1"/>
  <c r="K173" i="1" s="1"/>
  <c r="M173" i="1" s="1"/>
  <c r="F174" i="1"/>
  <c r="F175" i="1"/>
  <c r="K175" i="1" s="1"/>
  <c r="M175" i="1" s="1"/>
  <c r="F176" i="1"/>
  <c r="G176" i="1" s="1"/>
  <c r="O176" i="1" s="1"/>
  <c r="F177" i="1"/>
  <c r="H177" i="1" s="1"/>
  <c r="P177" i="1" s="1"/>
  <c r="F178" i="1"/>
  <c r="F179" i="1"/>
  <c r="F180" i="1"/>
  <c r="K180" i="1" s="1"/>
  <c r="M180" i="1" s="1"/>
  <c r="F181" i="1"/>
  <c r="K181" i="1" s="1"/>
  <c r="M181" i="1" s="1"/>
  <c r="F182" i="1"/>
  <c r="F183" i="1"/>
  <c r="F184" i="1"/>
  <c r="F185" i="1"/>
  <c r="L185" i="1" s="1"/>
  <c r="N185" i="1" s="1"/>
  <c r="F84" i="1"/>
  <c r="H84" i="1" s="1"/>
  <c r="P84" i="1" s="1"/>
  <c r="F85" i="1"/>
  <c r="F86" i="1"/>
  <c r="H86" i="1" s="1"/>
  <c r="P86" i="1" s="1"/>
  <c r="F87" i="1"/>
  <c r="G87" i="1" s="1"/>
  <c r="O87" i="1" s="1"/>
  <c r="K92" i="1" l="1"/>
  <c r="M92" i="1" s="1"/>
  <c r="K124" i="1"/>
  <c r="M124" i="1" s="1"/>
  <c r="H120" i="1"/>
  <c r="P120" i="1" s="1"/>
  <c r="G156" i="1"/>
  <c r="O156" i="1" s="1"/>
  <c r="H165" i="1"/>
  <c r="P165" i="1" s="1"/>
  <c r="K87" i="1"/>
  <c r="M87" i="1" s="1"/>
  <c r="K148" i="1"/>
  <c r="M148" i="1" s="1"/>
  <c r="K120" i="1"/>
  <c r="M120" i="1" s="1"/>
  <c r="H156" i="1"/>
  <c r="P156" i="1" s="1"/>
  <c r="H148" i="1"/>
  <c r="P148" i="1" s="1"/>
  <c r="G120" i="1"/>
  <c r="O120" i="1" s="1"/>
  <c r="L161" i="1"/>
  <c r="N161" i="1" s="1"/>
  <c r="G177" i="1"/>
  <c r="O177" i="1" s="1"/>
  <c r="L89" i="1"/>
  <c r="N89" i="1" s="1"/>
  <c r="K86" i="1"/>
  <c r="M86" i="1" s="1"/>
  <c r="L177" i="1"/>
  <c r="N177" i="1" s="1"/>
  <c r="K165" i="1"/>
  <c r="M165" i="1" s="1"/>
  <c r="K156" i="1"/>
  <c r="M156" i="1" s="1"/>
  <c r="H89" i="1"/>
  <c r="P89" i="1" s="1"/>
  <c r="K89" i="1"/>
  <c r="M89" i="1" s="1"/>
  <c r="L153" i="1"/>
  <c r="N153" i="1" s="1"/>
  <c r="L145" i="1"/>
  <c r="N145" i="1" s="1"/>
  <c r="H161" i="1"/>
  <c r="P161" i="1" s="1"/>
  <c r="G148" i="1"/>
  <c r="O148" i="1" s="1"/>
  <c r="G85" i="1"/>
  <c r="O85" i="1" s="1"/>
  <c r="K85" i="1"/>
  <c r="M85" i="1" s="1"/>
  <c r="L85" i="1"/>
  <c r="N85" i="1" s="1"/>
  <c r="H179" i="1"/>
  <c r="P179" i="1" s="1"/>
  <c r="K179" i="1"/>
  <c r="M179" i="1" s="1"/>
  <c r="L179" i="1"/>
  <c r="N179" i="1" s="1"/>
  <c r="G179" i="1"/>
  <c r="O179" i="1" s="1"/>
  <c r="H171" i="1"/>
  <c r="P171" i="1" s="1"/>
  <c r="G171" i="1"/>
  <c r="O171" i="1" s="1"/>
  <c r="K171" i="1"/>
  <c r="M171" i="1" s="1"/>
  <c r="L171" i="1"/>
  <c r="N171" i="1" s="1"/>
  <c r="G167" i="1"/>
  <c r="O167" i="1" s="1"/>
  <c r="H167" i="1"/>
  <c r="P167" i="1" s="1"/>
  <c r="K167" i="1"/>
  <c r="M167" i="1" s="1"/>
  <c r="G159" i="1"/>
  <c r="O159" i="1" s="1"/>
  <c r="H159" i="1"/>
  <c r="P159" i="1" s="1"/>
  <c r="K159" i="1"/>
  <c r="M159" i="1" s="1"/>
  <c r="G151" i="1"/>
  <c r="O151" i="1" s="1"/>
  <c r="H151" i="1"/>
  <c r="P151" i="1" s="1"/>
  <c r="K151" i="1"/>
  <c r="M151" i="1" s="1"/>
  <c r="H143" i="1"/>
  <c r="P143" i="1" s="1"/>
  <c r="G143" i="1"/>
  <c r="O143" i="1" s="1"/>
  <c r="K143" i="1"/>
  <c r="M143" i="1" s="1"/>
  <c r="H135" i="1"/>
  <c r="P135" i="1" s="1"/>
  <c r="G135" i="1"/>
  <c r="O135" i="1" s="1"/>
  <c r="K135" i="1"/>
  <c r="M135" i="1" s="1"/>
  <c r="L135" i="1"/>
  <c r="N135" i="1" s="1"/>
  <c r="H127" i="1"/>
  <c r="P127" i="1" s="1"/>
  <c r="K127" i="1"/>
  <c r="M127" i="1" s="1"/>
  <c r="G127" i="1"/>
  <c r="O127" i="1" s="1"/>
  <c r="L127" i="1"/>
  <c r="N127" i="1" s="1"/>
  <c r="H119" i="1"/>
  <c r="P119" i="1" s="1"/>
  <c r="G119" i="1"/>
  <c r="O119" i="1" s="1"/>
  <c r="K119" i="1"/>
  <c r="M119" i="1" s="1"/>
  <c r="L119" i="1"/>
  <c r="N119" i="1" s="1"/>
  <c r="K111" i="1"/>
  <c r="M111" i="1" s="1"/>
  <c r="G111" i="1"/>
  <c r="O111" i="1" s="1"/>
  <c r="L111" i="1"/>
  <c r="N111" i="1" s="1"/>
  <c r="G103" i="1"/>
  <c r="O103" i="1" s="1"/>
  <c r="H103" i="1"/>
  <c r="P103" i="1" s="1"/>
  <c r="K103" i="1"/>
  <c r="M103" i="1" s="1"/>
  <c r="L103" i="1"/>
  <c r="N103" i="1" s="1"/>
  <c r="G95" i="1"/>
  <c r="O95" i="1" s="1"/>
  <c r="K95" i="1"/>
  <c r="M95" i="1" s="1"/>
  <c r="H95" i="1"/>
  <c r="P95" i="1" s="1"/>
  <c r="L95" i="1"/>
  <c r="N95" i="1" s="1"/>
  <c r="L84" i="1"/>
  <c r="N84" i="1" s="1"/>
  <c r="G84" i="1"/>
  <c r="O84" i="1" s="1"/>
  <c r="L178" i="1"/>
  <c r="N178" i="1" s="1"/>
  <c r="H178" i="1"/>
  <c r="P178" i="1" s="1"/>
  <c r="G178" i="1"/>
  <c r="O178" i="1" s="1"/>
  <c r="G170" i="1"/>
  <c r="O170" i="1" s="1"/>
  <c r="L170" i="1"/>
  <c r="N170" i="1" s="1"/>
  <c r="H170" i="1"/>
  <c r="P170" i="1" s="1"/>
  <c r="G162" i="1"/>
  <c r="O162" i="1" s="1"/>
  <c r="L162" i="1"/>
  <c r="N162" i="1" s="1"/>
  <c r="H162" i="1"/>
  <c r="P162" i="1" s="1"/>
  <c r="L154" i="1"/>
  <c r="N154" i="1" s="1"/>
  <c r="G154" i="1"/>
  <c r="O154" i="1" s="1"/>
  <c r="G146" i="1"/>
  <c r="O146" i="1" s="1"/>
  <c r="H146" i="1"/>
  <c r="P146" i="1" s="1"/>
  <c r="L146" i="1"/>
  <c r="N146" i="1" s="1"/>
  <c r="H138" i="1"/>
  <c r="P138" i="1" s="1"/>
  <c r="G138" i="1"/>
  <c r="O138" i="1" s="1"/>
  <c r="L138" i="1"/>
  <c r="N138" i="1" s="1"/>
  <c r="K138" i="1"/>
  <c r="M138" i="1" s="1"/>
  <c r="G130" i="1"/>
  <c r="O130" i="1" s="1"/>
  <c r="H130" i="1"/>
  <c r="P130" i="1" s="1"/>
  <c r="L130" i="1"/>
  <c r="N130" i="1" s="1"/>
  <c r="K130" i="1"/>
  <c r="M130" i="1" s="1"/>
  <c r="H122" i="1"/>
  <c r="P122" i="1" s="1"/>
  <c r="L122" i="1"/>
  <c r="N122" i="1" s="1"/>
  <c r="G122" i="1"/>
  <c r="O122" i="1" s="1"/>
  <c r="K122" i="1"/>
  <c r="M122" i="1" s="1"/>
  <c r="G114" i="1"/>
  <c r="O114" i="1" s="1"/>
  <c r="H114" i="1"/>
  <c r="P114" i="1" s="1"/>
  <c r="L114" i="1"/>
  <c r="N114" i="1" s="1"/>
  <c r="K114" i="1"/>
  <c r="M114" i="1" s="1"/>
  <c r="H106" i="1"/>
  <c r="P106" i="1" s="1"/>
  <c r="G106" i="1"/>
  <c r="O106" i="1" s="1"/>
  <c r="L106" i="1"/>
  <c r="N106" i="1" s="1"/>
  <c r="K106" i="1"/>
  <c r="M106" i="1" s="1"/>
  <c r="H98" i="1"/>
  <c r="P98" i="1" s="1"/>
  <c r="G98" i="1"/>
  <c r="O98" i="1" s="1"/>
  <c r="L98" i="1"/>
  <c r="N98" i="1" s="1"/>
  <c r="K98" i="1"/>
  <c r="M98" i="1" s="1"/>
  <c r="G90" i="1"/>
  <c r="O90" i="1" s="1"/>
  <c r="H90" i="1"/>
  <c r="P90" i="1" s="1"/>
  <c r="L90" i="1"/>
  <c r="N90" i="1" s="1"/>
  <c r="K90" i="1"/>
  <c r="M90" i="1" s="1"/>
  <c r="K170" i="1"/>
  <c r="M170" i="1" s="1"/>
  <c r="K162" i="1"/>
  <c r="M162" i="1" s="1"/>
  <c r="L143" i="1"/>
  <c r="N143" i="1" s="1"/>
  <c r="H154" i="1"/>
  <c r="P154" i="1" s="1"/>
  <c r="G183" i="1"/>
  <c r="O183" i="1" s="1"/>
  <c r="H183" i="1"/>
  <c r="P183" i="1" s="1"/>
  <c r="G175" i="1"/>
  <c r="O175" i="1" s="1"/>
  <c r="H175" i="1"/>
  <c r="P175" i="1" s="1"/>
  <c r="H163" i="1"/>
  <c r="P163" i="1" s="1"/>
  <c r="G163" i="1"/>
  <c r="O163" i="1" s="1"/>
  <c r="K163" i="1"/>
  <c r="M163" i="1" s="1"/>
  <c r="L163" i="1"/>
  <c r="N163" i="1" s="1"/>
  <c r="H155" i="1"/>
  <c r="P155" i="1" s="1"/>
  <c r="G155" i="1"/>
  <c r="O155" i="1" s="1"/>
  <c r="K155" i="1"/>
  <c r="M155" i="1" s="1"/>
  <c r="L155" i="1"/>
  <c r="N155" i="1" s="1"/>
  <c r="G147" i="1"/>
  <c r="O147" i="1" s="1"/>
  <c r="H147" i="1"/>
  <c r="P147" i="1" s="1"/>
  <c r="K147" i="1"/>
  <c r="M147" i="1" s="1"/>
  <c r="L147" i="1"/>
  <c r="N147" i="1" s="1"/>
  <c r="H139" i="1"/>
  <c r="P139" i="1" s="1"/>
  <c r="G139" i="1"/>
  <c r="O139" i="1" s="1"/>
  <c r="K139" i="1"/>
  <c r="M139" i="1" s="1"/>
  <c r="L139" i="1"/>
  <c r="N139" i="1" s="1"/>
  <c r="G131" i="1"/>
  <c r="O131" i="1" s="1"/>
  <c r="K131" i="1"/>
  <c r="M131" i="1" s="1"/>
  <c r="H131" i="1"/>
  <c r="P131" i="1" s="1"/>
  <c r="L131" i="1"/>
  <c r="N131" i="1" s="1"/>
  <c r="G123" i="1"/>
  <c r="O123" i="1" s="1"/>
  <c r="H123" i="1"/>
  <c r="P123" i="1" s="1"/>
  <c r="K123" i="1"/>
  <c r="M123" i="1" s="1"/>
  <c r="L123" i="1"/>
  <c r="N123" i="1" s="1"/>
  <c r="H115" i="1"/>
  <c r="P115" i="1" s="1"/>
  <c r="G115" i="1"/>
  <c r="O115" i="1" s="1"/>
  <c r="K115" i="1"/>
  <c r="M115" i="1" s="1"/>
  <c r="L115" i="1"/>
  <c r="N115" i="1" s="1"/>
  <c r="G107" i="1"/>
  <c r="O107" i="1" s="1"/>
  <c r="H107" i="1"/>
  <c r="P107" i="1" s="1"/>
  <c r="K107" i="1"/>
  <c r="M107" i="1" s="1"/>
  <c r="L107" i="1"/>
  <c r="N107" i="1" s="1"/>
  <c r="G99" i="1"/>
  <c r="O99" i="1" s="1"/>
  <c r="H99" i="1"/>
  <c r="P99" i="1" s="1"/>
  <c r="K99" i="1"/>
  <c r="M99" i="1" s="1"/>
  <c r="L99" i="1"/>
  <c r="N99" i="1" s="1"/>
  <c r="G91" i="1"/>
  <c r="O91" i="1" s="1"/>
  <c r="K91" i="1"/>
  <c r="M91" i="1" s="1"/>
  <c r="H91" i="1"/>
  <c r="P91" i="1" s="1"/>
  <c r="L91" i="1"/>
  <c r="N91" i="1" s="1"/>
  <c r="K183" i="1"/>
  <c r="M183" i="1" s="1"/>
  <c r="L159" i="1"/>
  <c r="N159" i="1" s="1"/>
  <c r="G182" i="1"/>
  <c r="O182" i="1" s="1"/>
  <c r="H182" i="1"/>
  <c r="P182" i="1" s="1"/>
  <c r="L182" i="1"/>
  <c r="N182" i="1" s="1"/>
  <c r="K182" i="1"/>
  <c r="M182" i="1" s="1"/>
  <c r="G174" i="1"/>
  <c r="O174" i="1" s="1"/>
  <c r="H174" i="1"/>
  <c r="P174" i="1" s="1"/>
  <c r="L174" i="1"/>
  <c r="N174" i="1" s="1"/>
  <c r="K174" i="1"/>
  <c r="M174" i="1" s="1"/>
  <c r="G166" i="1"/>
  <c r="O166" i="1" s="1"/>
  <c r="H166" i="1"/>
  <c r="P166" i="1" s="1"/>
  <c r="L166" i="1"/>
  <c r="N166" i="1" s="1"/>
  <c r="K166" i="1"/>
  <c r="M166" i="1" s="1"/>
  <c r="G158" i="1"/>
  <c r="O158" i="1" s="1"/>
  <c r="H158" i="1"/>
  <c r="P158" i="1" s="1"/>
  <c r="L158" i="1"/>
  <c r="N158" i="1" s="1"/>
  <c r="K158" i="1"/>
  <c r="M158" i="1" s="1"/>
  <c r="G150" i="1"/>
  <c r="O150" i="1" s="1"/>
  <c r="H150" i="1"/>
  <c r="P150" i="1" s="1"/>
  <c r="L150" i="1"/>
  <c r="N150" i="1" s="1"/>
  <c r="K150" i="1"/>
  <c r="M150" i="1" s="1"/>
  <c r="G142" i="1"/>
  <c r="O142" i="1" s="1"/>
  <c r="L142" i="1"/>
  <c r="N142" i="1" s="1"/>
  <c r="H142" i="1"/>
  <c r="P142" i="1" s="1"/>
  <c r="K142" i="1"/>
  <c r="M142" i="1" s="1"/>
  <c r="L134" i="1"/>
  <c r="N134" i="1" s="1"/>
  <c r="G134" i="1"/>
  <c r="O134" i="1" s="1"/>
  <c r="H134" i="1"/>
  <c r="P134" i="1" s="1"/>
  <c r="K134" i="1"/>
  <c r="M134" i="1" s="1"/>
  <c r="G126" i="1"/>
  <c r="O126" i="1" s="1"/>
  <c r="L126" i="1"/>
  <c r="N126" i="1" s="1"/>
  <c r="H126" i="1"/>
  <c r="P126" i="1" s="1"/>
  <c r="K126" i="1"/>
  <c r="M126" i="1" s="1"/>
  <c r="L118" i="1"/>
  <c r="N118" i="1" s="1"/>
  <c r="G118" i="1"/>
  <c r="O118" i="1" s="1"/>
  <c r="K118" i="1"/>
  <c r="M118" i="1" s="1"/>
  <c r="G110" i="1"/>
  <c r="O110" i="1" s="1"/>
  <c r="L110" i="1"/>
  <c r="N110" i="1" s="1"/>
  <c r="H110" i="1"/>
  <c r="P110" i="1" s="1"/>
  <c r="K110" i="1"/>
  <c r="M110" i="1" s="1"/>
  <c r="L102" i="1"/>
  <c r="N102" i="1" s="1"/>
  <c r="G102" i="1"/>
  <c r="O102" i="1" s="1"/>
  <c r="H102" i="1"/>
  <c r="P102" i="1" s="1"/>
  <c r="K102" i="1"/>
  <c r="M102" i="1" s="1"/>
  <c r="H94" i="1"/>
  <c r="P94" i="1" s="1"/>
  <c r="L94" i="1"/>
  <c r="N94" i="1" s="1"/>
  <c r="K94" i="1"/>
  <c r="M94" i="1" s="1"/>
  <c r="G94" i="1"/>
  <c r="O94" i="1" s="1"/>
  <c r="K84" i="1"/>
  <c r="M84" i="1" s="1"/>
  <c r="L175" i="1"/>
  <c r="N175" i="1" s="1"/>
  <c r="L151" i="1"/>
  <c r="N151" i="1" s="1"/>
  <c r="H85" i="1"/>
  <c r="P85" i="1" s="1"/>
  <c r="L183" i="1"/>
  <c r="N183" i="1" s="1"/>
  <c r="K178" i="1"/>
  <c r="M178" i="1" s="1"/>
  <c r="L167" i="1"/>
  <c r="N167" i="1" s="1"/>
  <c r="K154" i="1"/>
  <c r="M154" i="1" s="1"/>
  <c r="H111" i="1"/>
  <c r="P111" i="1" s="1"/>
  <c r="H185" i="1"/>
  <c r="P185" i="1" s="1"/>
  <c r="G185" i="1"/>
  <c r="O185" i="1" s="1"/>
  <c r="H181" i="1"/>
  <c r="P181" i="1" s="1"/>
  <c r="G181" i="1"/>
  <c r="O181" i="1" s="1"/>
  <c r="G173" i="1"/>
  <c r="O173" i="1" s="1"/>
  <c r="H173" i="1"/>
  <c r="P173" i="1" s="1"/>
  <c r="H169" i="1"/>
  <c r="P169" i="1" s="1"/>
  <c r="G169" i="1"/>
  <c r="O169" i="1" s="1"/>
  <c r="H157" i="1"/>
  <c r="P157" i="1" s="1"/>
  <c r="G157" i="1"/>
  <c r="O157" i="1" s="1"/>
  <c r="G149" i="1"/>
  <c r="O149" i="1" s="1"/>
  <c r="H149" i="1"/>
  <c r="P149" i="1" s="1"/>
  <c r="H141" i="1"/>
  <c r="P141" i="1" s="1"/>
  <c r="K141" i="1"/>
  <c r="M141" i="1" s="1"/>
  <c r="H137" i="1"/>
  <c r="P137" i="1" s="1"/>
  <c r="G137" i="1"/>
  <c r="O137" i="1" s="1"/>
  <c r="K137" i="1"/>
  <c r="M137" i="1" s="1"/>
  <c r="H133" i="1"/>
  <c r="P133" i="1" s="1"/>
  <c r="G133" i="1"/>
  <c r="O133" i="1" s="1"/>
  <c r="K133" i="1"/>
  <c r="M133" i="1" s="1"/>
  <c r="G129" i="1"/>
  <c r="O129" i="1" s="1"/>
  <c r="K129" i="1"/>
  <c r="M129" i="1" s="1"/>
  <c r="H125" i="1"/>
  <c r="P125" i="1" s="1"/>
  <c r="K125" i="1"/>
  <c r="M125" i="1" s="1"/>
  <c r="H121" i="1"/>
  <c r="P121" i="1" s="1"/>
  <c r="G121" i="1"/>
  <c r="O121" i="1" s="1"/>
  <c r="K121" i="1"/>
  <c r="M121" i="1" s="1"/>
  <c r="H117" i="1"/>
  <c r="P117" i="1" s="1"/>
  <c r="G117" i="1"/>
  <c r="O117" i="1" s="1"/>
  <c r="K117" i="1"/>
  <c r="M117" i="1" s="1"/>
  <c r="H113" i="1"/>
  <c r="P113" i="1" s="1"/>
  <c r="G113" i="1"/>
  <c r="O113" i="1" s="1"/>
  <c r="K113" i="1"/>
  <c r="M113" i="1" s="1"/>
  <c r="H109" i="1"/>
  <c r="P109" i="1" s="1"/>
  <c r="K109" i="1"/>
  <c r="M109" i="1" s="1"/>
  <c r="G105" i="1"/>
  <c r="O105" i="1" s="1"/>
  <c r="H105" i="1"/>
  <c r="P105" i="1" s="1"/>
  <c r="K105" i="1"/>
  <c r="M105" i="1" s="1"/>
  <c r="H101" i="1"/>
  <c r="P101" i="1" s="1"/>
  <c r="G101" i="1"/>
  <c r="O101" i="1" s="1"/>
  <c r="K101" i="1"/>
  <c r="M101" i="1" s="1"/>
  <c r="G97" i="1"/>
  <c r="O97" i="1" s="1"/>
  <c r="H97" i="1"/>
  <c r="P97" i="1" s="1"/>
  <c r="K97" i="1"/>
  <c r="M97" i="1" s="1"/>
  <c r="H93" i="1"/>
  <c r="P93" i="1" s="1"/>
  <c r="K93" i="1"/>
  <c r="M93" i="1" s="1"/>
  <c r="K185" i="1"/>
  <c r="M185" i="1" s="1"/>
  <c r="K177" i="1"/>
  <c r="M177" i="1" s="1"/>
  <c r="K169" i="1"/>
  <c r="M169" i="1" s="1"/>
  <c r="K161" i="1"/>
  <c r="M161" i="1" s="1"/>
  <c r="K153" i="1"/>
  <c r="M153" i="1" s="1"/>
  <c r="K145" i="1"/>
  <c r="M145" i="1" s="1"/>
  <c r="G125" i="1"/>
  <c r="O125" i="1" s="1"/>
  <c r="G93" i="1"/>
  <c r="O93" i="1" s="1"/>
  <c r="H145" i="1"/>
  <c r="P145" i="1" s="1"/>
  <c r="H129" i="1"/>
  <c r="P129" i="1" s="1"/>
  <c r="H87" i="1"/>
  <c r="P87" i="1" s="1"/>
  <c r="G86" i="1"/>
  <c r="O86" i="1" s="1"/>
  <c r="L86" i="1"/>
  <c r="N86" i="1" s="1"/>
  <c r="H184" i="1"/>
  <c r="P184" i="1" s="1"/>
  <c r="G184" i="1"/>
  <c r="O184" i="1" s="1"/>
  <c r="L184" i="1"/>
  <c r="N184" i="1" s="1"/>
  <c r="G180" i="1"/>
  <c r="O180" i="1" s="1"/>
  <c r="H180" i="1"/>
  <c r="P180" i="1" s="1"/>
  <c r="L180" i="1"/>
  <c r="N180" i="1" s="1"/>
  <c r="H176" i="1"/>
  <c r="P176" i="1" s="1"/>
  <c r="L176" i="1"/>
  <c r="N176" i="1" s="1"/>
  <c r="G172" i="1"/>
  <c r="O172" i="1" s="1"/>
  <c r="L172" i="1"/>
  <c r="N172" i="1" s="1"/>
  <c r="H168" i="1"/>
  <c r="P168" i="1" s="1"/>
  <c r="L168" i="1"/>
  <c r="N168" i="1" s="1"/>
  <c r="G168" i="1"/>
  <c r="O168" i="1" s="1"/>
  <c r="H164" i="1"/>
  <c r="P164" i="1" s="1"/>
  <c r="L164" i="1"/>
  <c r="N164" i="1" s="1"/>
  <c r="G164" i="1"/>
  <c r="O164" i="1" s="1"/>
  <c r="G160" i="1"/>
  <c r="O160" i="1" s="1"/>
  <c r="H160" i="1"/>
  <c r="P160" i="1" s="1"/>
  <c r="L160" i="1"/>
  <c r="N160" i="1" s="1"/>
  <c r="H152" i="1"/>
  <c r="P152" i="1" s="1"/>
  <c r="L152" i="1"/>
  <c r="N152" i="1" s="1"/>
  <c r="G144" i="1"/>
  <c r="O144" i="1" s="1"/>
  <c r="H144" i="1"/>
  <c r="P144" i="1" s="1"/>
  <c r="L144" i="1"/>
  <c r="N144" i="1" s="1"/>
  <c r="H140" i="1"/>
  <c r="P140" i="1" s="1"/>
  <c r="G140" i="1"/>
  <c r="O140" i="1" s="1"/>
  <c r="L140" i="1"/>
  <c r="N140" i="1" s="1"/>
  <c r="L136" i="1"/>
  <c r="N136" i="1" s="1"/>
  <c r="G136" i="1"/>
  <c r="O136" i="1" s="1"/>
  <c r="G132" i="1"/>
  <c r="O132" i="1" s="1"/>
  <c r="H132" i="1"/>
  <c r="P132" i="1" s="1"/>
  <c r="L132" i="1"/>
  <c r="N132" i="1" s="1"/>
  <c r="G128" i="1"/>
  <c r="O128" i="1" s="1"/>
  <c r="H128" i="1"/>
  <c r="P128" i="1" s="1"/>
  <c r="L128" i="1"/>
  <c r="N128" i="1" s="1"/>
  <c r="H124" i="1"/>
  <c r="P124" i="1" s="1"/>
  <c r="L124" i="1"/>
  <c r="N124" i="1" s="1"/>
  <c r="G116" i="1"/>
  <c r="O116" i="1" s="1"/>
  <c r="H116" i="1"/>
  <c r="P116" i="1" s="1"/>
  <c r="L116" i="1"/>
  <c r="N116" i="1" s="1"/>
  <c r="G112" i="1"/>
  <c r="O112" i="1" s="1"/>
  <c r="H112" i="1"/>
  <c r="P112" i="1" s="1"/>
  <c r="L112" i="1"/>
  <c r="N112" i="1" s="1"/>
  <c r="H108" i="1"/>
  <c r="P108" i="1" s="1"/>
  <c r="G108" i="1"/>
  <c r="O108" i="1" s="1"/>
  <c r="L108" i="1"/>
  <c r="N108" i="1" s="1"/>
  <c r="L104" i="1"/>
  <c r="N104" i="1" s="1"/>
  <c r="G104" i="1"/>
  <c r="O104" i="1" s="1"/>
  <c r="H100" i="1"/>
  <c r="P100" i="1" s="1"/>
  <c r="G100" i="1"/>
  <c r="O100" i="1" s="1"/>
  <c r="L100" i="1"/>
  <c r="N100" i="1" s="1"/>
  <c r="G96" i="1"/>
  <c r="O96" i="1" s="1"/>
  <c r="H96" i="1"/>
  <c r="P96" i="1" s="1"/>
  <c r="L96" i="1"/>
  <c r="N96" i="1" s="1"/>
  <c r="L92" i="1"/>
  <c r="N92" i="1" s="1"/>
  <c r="H92" i="1"/>
  <c r="P92" i="1" s="1"/>
  <c r="G88" i="1"/>
  <c r="O88" i="1" s="1"/>
  <c r="H88" i="1"/>
  <c r="P88" i="1" s="1"/>
  <c r="L88" i="1"/>
  <c r="N88" i="1" s="1"/>
  <c r="L87" i="1"/>
  <c r="N87" i="1" s="1"/>
  <c r="K184" i="1"/>
  <c r="M184" i="1" s="1"/>
  <c r="L181" i="1"/>
  <c r="N181" i="1" s="1"/>
  <c r="K176" i="1"/>
  <c r="M176" i="1" s="1"/>
  <c r="L173" i="1"/>
  <c r="N173" i="1" s="1"/>
  <c r="K168" i="1"/>
  <c r="M168" i="1" s="1"/>
  <c r="L165" i="1"/>
  <c r="N165" i="1" s="1"/>
  <c r="K160" i="1"/>
  <c r="M160" i="1" s="1"/>
  <c r="L157" i="1"/>
  <c r="N157" i="1" s="1"/>
  <c r="K152" i="1"/>
  <c r="M152" i="1" s="1"/>
  <c r="L149" i="1"/>
  <c r="N149" i="1" s="1"/>
  <c r="K144" i="1"/>
  <c r="M144" i="1" s="1"/>
  <c r="L141" i="1"/>
  <c r="N141" i="1" s="1"/>
  <c r="L137" i="1"/>
  <c r="N137" i="1" s="1"/>
  <c r="L133" i="1"/>
  <c r="N133" i="1" s="1"/>
  <c r="L129" i="1"/>
  <c r="N129" i="1" s="1"/>
  <c r="L125" i="1"/>
  <c r="N125" i="1" s="1"/>
  <c r="L121" i="1"/>
  <c r="N121" i="1" s="1"/>
  <c r="L117" i="1"/>
  <c r="N117" i="1" s="1"/>
  <c r="L113" i="1"/>
  <c r="N113" i="1" s="1"/>
  <c r="L109" i="1"/>
  <c r="N109" i="1" s="1"/>
  <c r="L105" i="1"/>
  <c r="N105" i="1" s="1"/>
  <c r="L101" i="1"/>
  <c r="N101" i="1" s="1"/>
  <c r="L97" i="1"/>
  <c r="N97" i="1" s="1"/>
  <c r="L93" i="1"/>
  <c r="N93" i="1" s="1"/>
  <c r="H104" i="1"/>
  <c r="P104" i="1" s="1"/>
  <c r="H136" i="1"/>
  <c r="P136" i="1" s="1"/>
  <c r="H172" i="1"/>
  <c r="P172" i="1" s="1"/>
  <c r="H153" i="1"/>
  <c r="P153" i="1" s="1"/>
  <c r="F83" i="1"/>
  <c r="L83" i="1" s="1"/>
  <c r="N83" i="1" s="1"/>
  <c r="D83" i="1"/>
  <c r="C83" i="1"/>
  <c r="F82" i="1"/>
  <c r="L82" i="1" s="1"/>
  <c r="N82" i="1" s="1"/>
  <c r="D82" i="1"/>
  <c r="H82" i="1" s="1"/>
  <c r="P82" i="1" s="1"/>
  <c r="C82" i="1"/>
  <c r="F81" i="1"/>
  <c r="L81" i="1" s="1"/>
  <c r="N81" i="1" s="1"/>
  <c r="D81" i="1"/>
  <c r="C81" i="1"/>
  <c r="G81" i="1" s="1"/>
  <c r="O81" i="1" s="1"/>
  <c r="F80" i="1"/>
  <c r="K80" i="1" s="1"/>
  <c r="M80" i="1" s="1"/>
  <c r="D80" i="1"/>
  <c r="C80" i="1"/>
  <c r="F79" i="1"/>
  <c r="L79" i="1" s="1"/>
  <c r="N79" i="1" s="1"/>
  <c r="D79" i="1"/>
  <c r="C79" i="1"/>
  <c r="F78" i="1"/>
  <c r="L78" i="1" s="1"/>
  <c r="N78" i="1" s="1"/>
  <c r="D78" i="1"/>
  <c r="H78" i="1" s="1"/>
  <c r="P78" i="1" s="1"/>
  <c r="C78" i="1"/>
  <c r="F77" i="1"/>
  <c r="L77" i="1" s="1"/>
  <c r="N77" i="1" s="1"/>
  <c r="D77" i="1"/>
  <c r="C77" i="1"/>
  <c r="G77" i="1" s="1"/>
  <c r="O77" i="1" s="1"/>
  <c r="F76" i="1"/>
  <c r="K76" i="1" s="1"/>
  <c r="M76" i="1" s="1"/>
  <c r="D76" i="1"/>
  <c r="C76" i="1"/>
  <c r="F75" i="1"/>
  <c r="L75" i="1" s="1"/>
  <c r="N75" i="1" s="1"/>
  <c r="D75" i="1"/>
  <c r="C75" i="1"/>
  <c r="F74" i="1"/>
  <c r="L74" i="1" s="1"/>
  <c r="N74" i="1" s="1"/>
  <c r="D74" i="1"/>
  <c r="H74" i="1" s="1"/>
  <c r="P74" i="1" s="1"/>
  <c r="C74" i="1"/>
  <c r="F73" i="1"/>
  <c r="L73" i="1" s="1"/>
  <c r="N73" i="1" s="1"/>
  <c r="D73" i="1"/>
  <c r="C73" i="1"/>
  <c r="G73" i="1" s="1"/>
  <c r="O73" i="1" s="1"/>
  <c r="F72" i="1"/>
  <c r="K72" i="1" s="1"/>
  <c r="M72" i="1" s="1"/>
  <c r="D72" i="1"/>
  <c r="C72" i="1"/>
  <c r="F71" i="1"/>
  <c r="L71" i="1" s="1"/>
  <c r="N71" i="1" s="1"/>
  <c r="D71" i="1"/>
  <c r="C71" i="1"/>
  <c r="F70" i="1"/>
  <c r="L70" i="1" s="1"/>
  <c r="N70" i="1" s="1"/>
  <c r="D70" i="1"/>
  <c r="C70" i="1"/>
  <c r="F69" i="1"/>
  <c r="L69" i="1" s="1"/>
  <c r="N69" i="1" s="1"/>
  <c r="D69" i="1"/>
  <c r="C69" i="1"/>
  <c r="F68" i="1"/>
  <c r="K68" i="1" s="1"/>
  <c r="M68" i="1" s="1"/>
  <c r="D68" i="1"/>
  <c r="C68" i="1"/>
  <c r="F67" i="1"/>
  <c r="L67" i="1" s="1"/>
  <c r="N67" i="1" s="1"/>
  <c r="D67" i="1"/>
  <c r="C67" i="1"/>
  <c r="F66" i="1"/>
  <c r="L66" i="1" s="1"/>
  <c r="N66" i="1" s="1"/>
  <c r="D66" i="1"/>
  <c r="H66" i="1" s="1"/>
  <c r="P66" i="1" s="1"/>
  <c r="C66" i="1"/>
  <c r="F65" i="1"/>
  <c r="L65" i="1" s="1"/>
  <c r="N65" i="1" s="1"/>
  <c r="D65" i="1"/>
  <c r="C65" i="1"/>
  <c r="G65" i="1" s="1"/>
  <c r="O65" i="1" s="1"/>
  <c r="F64" i="1"/>
  <c r="K64" i="1" s="1"/>
  <c r="M64" i="1" s="1"/>
  <c r="D64" i="1"/>
  <c r="C64" i="1"/>
  <c r="F63" i="1"/>
  <c r="L63" i="1" s="1"/>
  <c r="N63" i="1" s="1"/>
  <c r="D63" i="1"/>
  <c r="C63" i="1"/>
  <c r="F62" i="1"/>
  <c r="L62" i="1" s="1"/>
  <c r="N62" i="1" s="1"/>
  <c r="D62" i="1"/>
  <c r="C62" i="1"/>
  <c r="F61" i="1"/>
  <c r="L61" i="1" s="1"/>
  <c r="N61" i="1" s="1"/>
  <c r="D61" i="1"/>
  <c r="C61" i="1"/>
  <c r="F60" i="1"/>
  <c r="D60" i="1"/>
  <c r="C60" i="1"/>
  <c r="F59" i="1"/>
  <c r="L59" i="1" s="1"/>
  <c r="N59" i="1" s="1"/>
  <c r="D59" i="1"/>
  <c r="C59" i="1"/>
  <c r="F58" i="1"/>
  <c r="L58" i="1" s="1"/>
  <c r="N58" i="1" s="1"/>
  <c r="D58" i="1"/>
  <c r="C58" i="1"/>
  <c r="F57" i="1"/>
  <c r="K57" i="1" s="1"/>
  <c r="M57" i="1" s="1"/>
  <c r="D57" i="1"/>
  <c r="C57" i="1"/>
  <c r="F56" i="1"/>
  <c r="L56" i="1" s="1"/>
  <c r="N56" i="1" s="1"/>
  <c r="D56" i="1"/>
  <c r="C56" i="1"/>
  <c r="F55" i="1"/>
  <c r="K55" i="1" s="1"/>
  <c r="M55" i="1" s="1"/>
  <c r="D55" i="1"/>
  <c r="C55" i="1"/>
  <c r="F54" i="1"/>
  <c r="L54" i="1" s="1"/>
  <c r="N54" i="1" s="1"/>
  <c r="D54" i="1"/>
  <c r="C54" i="1"/>
  <c r="F53" i="1"/>
  <c r="K53" i="1" s="1"/>
  <c r="M53" i="1" s="1"/>
  <c r="D53" i="1"/>
  <c r="C53" i="1"/>
  <c r="F52" i="1"/>
  <c r="L52" i="1" s="1"/>
  <c r="N52" i="1" s="1"/>
  <c r="D52" i="1"/>
  <c r="C52" i="1"/>
  <c r="F51" i="1"/>
  <c r="K51" i="1" s="1"/>
  <c r="M51" i="1" s="1"/>
  <c r="D51" i="1"/>
  <c r="C51" i="1"/>
  <c r="F50" i="1"/>
  <c r="L50" i="1" s="1"/>
  <c r="N50" i="1" s="1"/>
  <c r="D50" i="1"/>
  <c r="C50" i="1"/>
  <c r="F49" i="1"/>
  <c r="K49" i="1" s="1"/>
  <c r="M49" i="1" s="1"/>
  <c r="D49" i="1"/>
  <c r="C49" i="1"/>
  <c r="F48" i="1"/>
  <c r="L48" i="1" s="1"/>
  <c r="N48" i="1" s="1"/>
  <c r="D48" i="1"/>
  <c r="C48" i="1"/>
  <c r="F47" i="1"/>
  <c r="K47" i="1" s="1"/>
  <c r="M47" i="1" s="1"/>
  <c r="D47" i="1"/>
  <c r="C47" i="1"/>
  <c r="F46" i="1"/>
  <c r="L46" i="1" s="1"/>
  <c r="N46" i="1" s="1"/>
  <c r="D46" i="1"/>
  <c r="C46" i="1"/>
  <c r="F45" i="1"/>
  <c r="K45" i="1" s="1"/>
  <c r="M45" i="1" s="1"/>
  <c r="D45" i="1"/>
  <c r="C45" i="1"/>
  <c r="F44" i="1"/>
  <c r="L44" i="1" s="1"/>
  <c r="N44" i="1" s="1"/>
  <c r="D44" i="1"/>
  <c r="C44" i="1"/>
  <c r="F43" i="1"/>
  <c r="K43" i="1" s="1"/>
  <c r="M43" i="1" s="1"/>
  <c r="D43" i="1"/>
  <c r="C43" i="1"/>
  <c r="F42" i="1"/>
  <c r="L42" i="1" s="1"/>
  <c r="N42" i="1" s="1"/>
  <c r="D42" i="1"/>
  <c r="C42" i="1"/>
  <c r="F41" i="1"/>
  <c r="K41" i="1" s="1"/>
  <c r="M41" i="1" s="1"/>
  <c r="D41" i="1"/>
  <c r="C41" i="1"/>
  <c r="F40" i="1"/>
  <c r="L40" i="1" s="1"/>
  <c r="N40" i="1" s="1"/>
  <c r="D40" i="1"/>
  <c r="C40" i="1"/>
  <c r="F39" i="1"/>
  <c r="K39" i="1" s="1"/>
  <c r="M39" i="1" s="1"/>
  <c r="D39" i="1"/>
  <c r="C39" i="1"/>
  <c r="F38" i="1"/>
  <c r="L38" i="1" s="1"/>
  <c r="N38" i="1" s="1"/>
  <c r="D38" i="1"/>
  <c r="C38" i="1"/>
  <c r="F37" i="1"/>
  <c r="K37" i="1" s="1"/>
  <c r="M37" i="1" s="1"/>
  <c r="D37" i="1"/>
  <c r="C37" i="1"/>
  <c r="F36" i="1"/>
  <c r="L36" i="1" s="1"/>
  <c r="N36" i="1" s="1"/>
  <c r="D36" i="1"/>
  <c r="C36" i="1"/>
  <c r="F35" i="1"/>
  <c r="K35" i="1" s="1"/>
  <c r="M35" i="1" s="1"/>
  <c r="D35" i="1"/>
  <c r="C35" i="1"/>
  <c r="F34" i="1"/>
  <c r="L34" i="1" s="1"/>
  <c r="N34" i="1" s="1"/>
  <c r="D34" i="1"/>
  <c r="C34" i="1"/>
  <c r="F33" i="1"/>
  <c r="K33" i="1" s="1"/>
  <c r="M33" i="1" s="1"/>
  <c r="D33" i="1"/>
  <c r="C33" i="1"/>
  <c r="F32" i="1"/>
  <c r="L32" i="1" s="1"/>
  <c r="N32" i="1" s="1"/>
  <c r="D32" i="1"/>
  <c r="C32" i="1"/>
  <c r="F31" i="1"/>
  <c r="K31" i="1" s="1"/>
  <c r="M31" i="1" s="1"/>
  <c r="D31" i="1"/>
  <c r="C31" i="1"/>
  <c r="F30" i="1"/>
  <c r="L30" i="1" s="1"/>
  <c r="N30" i="1" s="1"/>
  <c r="D30" i="1"/>
  <c r="C30" i="1"/>
  <c r="F29" i="1"/>
  <c r="K29" i="1" s="1"/>
  <c r="M29" i="1" s="1"/>
  <c r="D29" i="1"/>
  <c r="C29" i="1"/>
  <c r="F28" i="1"/>
  <c r="L28" i="1" s="1"/>
  <c r="N28" i="1" s="1"/>
  <c r="D28" i="1"/>
  <c r="C28" i="1"/>
  <c r="F27" i="1"/>
  <c r="K27" i="1" s="1"/>
  <c r="M27" i="1" s="1"/>
  <c r="D27" i="1"/>
  <c r="C27" i="1"/>
  <c r="F26" i="1"/>
  <c r="L26" i="1" s="1"/>
  <c r="N26" i="1" s="1"/>
  <c r="D26" i="1"/>
  <c r="C26" i="1"/>
  <c r="F25" i="1"/>
  <c r="K25" i="1" s="1"/>
  <c r="M25" i="1" s="1"/>
  <c r="D25" i="1"/>
  <c r="C25" i="1"/>
  <c r="F24" i="1"/>
  <c r="L24" i="1" s="1"/>
  <c r="N24" i="1" s="1"/>
  <c r="D24" i="1"/>
  <c r="C24" i="1"/>
  <c r="F23" i="1"/>
  <c r="K23" i="1" s="1"/>
  <c r="M23" i="1" s="1"/>
  <c r="D23" i="1"/>
  <c r="C23" i="1"/>
  <c r="F22" i="1"/>
  <c r="L22" i="1" s="1"/>
  <c r="N22" i="1" s="1"/>
  <c r="D22" i="1"/>
  <c r="C22" i="1"/>
  <c r="F21" i="1"/>
  <c r="K21" i="1" s="1"/>
  <c r="M21" i="1" s="1"/>
  <c r="D21" i="1"/>
  <c r="C21" i="1"/>
  <c r="F20" i="1"/>
  <c r="L20" i="1" s="1"/>
  <c r="N20" i="1" s="1"/>
  <c r="D20" i="1"/>
  <c r="C20" i="1"/>
  <c r="F19" i="1"/>
  <c r="K19" i="1" s="1"/>
  <c r="M19" i="1" s="1"/>
  <c r="D19" i="1"/>
  <c r="C19" i="1"/>
  <c r="F18" i="1"/>
  <c r="L18" i="1" s="1"/>
  <c r="N18" i="1" s="1"/>
  <c r="D18" i="1"/>
  <c r="C18" i="1"/>
  <c r="F17" i="1"/>
  <c r="K17" i="1" s="1"/>
  <c r="M17" i="1" s="1"/>
  <c r="D17" i="1"/>
  <c r="C17" i="1"/>
  <c r="F16" i="1"/>
  <c r="L16" i="1" s="1"/>
  <c r="N16" i="1" s="1"/>
  <c r="D16" i="1"/>
  <c r="C16" i="1"/>
  <c r="F15" i="1"/>
  <c r="K15" i="1" s="1"/>
  <c r="M15" i="1" s="1"/>
  <c r="D15" i="1"/>
  <c r="C15" i="1"/>
  <c r="F14" i="1"/>
  <c r="L14" i="1" s="1"/>
  <c r="N14" i="1" s="1"/>
  <c r="D14" i="1"/>
  <c r="C14" i="1"/>
  <c r="F13" i="1"/>
  <c r="K13" i="1" s="1"/>
  <c r="M13" i="1" s="1"/>
  <c r="D13" i="1"/>
  <c r="C13" i="1"/>
  <c r="F12" i="1"/>
  <c r="L12" i="1" s="1"/>
  <c r="N12" i="1" s="1"/>
  <c r="D12" i="1"/>
  <c r="C12" i="1"/>
  <c r="F11" i="1"/>
  <c r="K11" i="1" s="1"/>
  <c r="M11" i="1" s="1"/>
  <c r="D11" i="1"/>
  <c r="C11" i="1"/>
  <c r="F10" i="1"/>
  <c r="L10" i="1" s="1"/>
  <c r="N10" i="1" s="1"/>
  <c r="D10" i="1"/>
  <c r="C10" i="1"/>
  <c r="F9" i="1"/>
  <c r="K9" i="1" s="1"/>
  <c r="M9" i="1" s="1"/>
  <c r="D9" i="1"/>
  <c r="C9" i="1"/>
  <c r="F8" i="1"/>
  <c r="L8" i="1" s="1"/>
  <c r="N8" i="1" s="1"/>
  <c r="D8" i="1"/>
  <c r="C8" i="1"/>
  <c r="F7" i="1"/>
  <c r="K7" i="1" s="1"/>
  <c r="M7" i="1" s="1"/>
  <c r="D7" i="1"/>
  <c r="C7" i="1"/>
  <c r="F6" i="1"/>
  <c r="L6" i="1" s="1"/>
  <c r="N6" i="1" s="1"/>
  <c r="D6" i="1"/>
  <c r="C6" i="1"/>
  <c r="F5" i="1"/>
  <c r="K5" i="1" s="1"/>
  <c r="M5" i="1" s="1"/>
  <c r="D5" i="1"/>
  <c r="C5" i="1"/>
  <c r="F4" i="1"/>
  <c r="L4" i="1" s="1"/>
  <c r="N4" i="1" s="1"/>
  <c r="D4" i="1"/>
  <c r="C4" i="1"/>
  <c r="F3" i="1"/>
  <c r="K3" i="1" s="1"/>
  <c r="M3" i="1" s="1"/>
  <c r="D3" i="1"/>
  <c r="C3" i="1"/>
  <c r="F2" i="1"/>
  <c r="L2" i="1" s="1"/>
  <c r="N2" i="1" s="1"/>
  <c r="D2" i="1"/>
  <c r="C2" i="1"/>
  <c r="G16" i="1" l="1"/>
  <c r="O16" i="1" s="1"/>
  <c r="G32" i="1"/>
  <c r="O32" i="1" s="1"/>
  <c r="G48" i="1"/>
  <c r="O48" i="1" s="1"/>
  <c r="G52" i="1"/>
  <c r="O52" i="1" s="1"/>
  <c r="G56" i="1"/>
  <c r="O56" i="1" s="1"/>
  <c r="G60" i="1"/>
  <c r="O60" i="1" s="1"/>
  <c r="G64" i="1"/>
  <c r="O64" i="1" s="1"/>
  <c r="G72" i="1"/>
  <c r="O72" i="1" s="1"/>
  <c r="G76" i="1"/>
  <c r="O76" i="1" s="1"/>
  <c r="G80" i="1"/>
  <c r="O80" i="1" s="1"/>
  <c r="G4" i="1"/>
  <c r="O4" i="1" s="1"/>
  <c r="G8" i="1"/>
  <c r="O8" i="1" s="1"/>
  <c r="G12" i="1"/>
  <c r="O12" i="1" s="1"/>
  <c r="G20" i="1"/>
  <c r="O20" i="1" s="1"/>
  <c r="G24" i="1"/>
  <c r="O24" i="1" s="1"/>
  <c r="G28" i="1"/>
  <c r="O28" i="1" s="1"/>
  <c r="G36" i="1"/>
  <c r="O36" i="1" s="1"/>
  <c r="G40" i="1"/>
  <c r="O40" i="1" s="1"/>
  <c r="G44" i="1"/>
  <c r="O44" i="1" s="1"/>
  <c r="H16" i="1"/>
  <c r="P16" i="1" s="1"/>
  <c r="H24" i="1"/>
  <c r="P24" i="1" s="1"/>
  <c r="H28" i="1"/>
  <c r="P28" i="1" s="1"/>
  <c r="H32" i="1"/>
  <c r="P32" i="1" s="1"/>
  <c r="H40" i="1"/>
  <c r="P40" i="1" s="1"/>
  <c r="H48" i="1"/>
  <c r="P48" i="1" s="1"/>
  <c r="H25" i="1"/>
  <c r="P25" i="1" s="1"/>
  <c r="H29" i="1"/>
  <c r="P29" i="1" s="1"/>
  <c r="H37" i="1"/>
  <c r="P37" i="1" s="1"/>
  <c r="H41" i="1"/>
  <c r="P41" i="1" s="1"/>
  <c r="H45" i="1"/>
  <c r="P45" i="1" s="1"/>
  <c r="H49" i="1"/>
  <c r="P49" i="1" s="1"/>
  <c r="G3" i="1"/>
  <c r="O3" i="1" s="1"/>
  <c r="G7" i="1"/>
  <c r="O7" i="1" s="1"/>
  <c r="G11" i="1"/>
  <c r="O11" i="1" s="1"/>
  <c r="G15" i="1"/>
  <c r="O15" i="1" s="1"/>
  <c r="G23" i="1"/>
  <c r="O23" i="1" s="1"/>
  <c r="G27" i="1"/>
  <c r="O27" i="1" s="1"/>
  <c r="G31" i="1"/>
  <c r="O31" i="1" s="1"/>
  <c r="G35" i="1"/>
  <c r="O35" i="1" s="1"/>
  <c r="G39" i="1"/>
  <c r="O39" i="1" s="1"/>
  <c r="G43" i="1"/>
  <c r="O43" i="1" s="1"/>
  <c r="G47" i="1"/>
  <c r="O47" i="1" s="1"/>
  <c r="G51" i="1"/>
  <c r="O51" i="1" s="1"/>
  <c r="G55" i="1"/>
  <c r="O55" i="1" s="1"/>
  <c r="G59" i="1"/>
  <c r="O59" i="1" s="1"/>
  <c r="G63" i="1"/>
  <c r="O63" i="1" s="1"/>
  <c r="G67" i="1"/>
  <c r="O67" i="1" s="1"/>
  <c r="G19" i="1"/>
  <c r="O19" i="1" s="1"/>
  <c r="G66" i="1"/>
  <c r="O66" i="1" s="1"/>
  <c r="G69" i="1"/>
  <c r="O69" i="1" s="1"/>
  <c r="K70" i="1"/>
  <c r="M70" i="1" s="1"/>
  <c r="G2" i="1"/>
  <c r="O2" i="1" s="1"/>
  <c r="G6" i="1"/>
  <c r="O6" i="1" s="1"/>
  <c r="G10" i="1"/>
  <c r="O10" i="1" s="1"/>
  <c r="G14" i="1"/>
  <c r="O14" i="1" s="1"/>
  <c r="G18" i="1"/>
  <c r="O18" i="1" s="1"/>
  <c r="G22" i="1"/>
  <c r="O22" i="1" s="1"/>
  <c r="H23" i="1"/>
  <c r="P23" i="1" s="1"/>
  <c r="G26" i="1"/>
  <c r="O26" i="1" s="1"/>
  <c r="H27" i="1"/>
  <c r="P27" i="1" s="1"/>
  <c r="G30" i="1"/>
  <c r="O30" i="1" s="1"/>
  <c r="G34" i="1"/>
  <c r="O34" i="1" s="1"/>
  <c r="G38" i="1"/>
  <c r="O38" i="1" s="1"/>
  <c r="G42" i="1"/>
  <c r="O42" i="1" s="1"/>
  <c r="G46" i="1"/>
  <c r="O46" i="1" s="1"/>
  <c r="G50" i="1"/>
  <c r="O50" i="1" s="1"/>
  <c r="G54" i="1"/>
  <c r="O54" i="1" s="1"/>
  <c r="G58" i="1"/>
  <c r="O58" i="1" s="1"/>
  <c r="H59" i="1"/>
  <c r="P59" i="1" s="1"/>
  <c r="G62" i="1"/>
  <c r="O62" i="1" s="1"/>
  <c r="G70" i="1"/>
  <c r="O70" i="1" s="1"/>
  <c r="G71" i="1"/>
  <c r="O71" i="1" s="1"/>
  <c r="G75" i="1"/>
  <c r="O75" i="1" s="1"/>
  <c r="H76" i="1"/>
  <c r="P76" i="1" s="1"/>
  <c r="G79" i="1"/>
  <c r="O79" i="1" s="1"/>
  <c r="H80" i="1"/>
  <c r="P80" i="1" s="1"/>
  <c r="G83" i="1"/>
  <c r="O83" i="1" s="1"/>
  <c r="G5" i="1"/>
  <c r="O5" i="1" s="1"/>
  <c r="G9" i="1"/>
  <c r="O9" i="1" s="1"/>
  <c r="G13" i="1"/>
  <c r="O13" i="1" s="1"/>
  <c r="H14" i="1"/>
  <c r="P14" i="1" s="1"/>
  <c r="G17" i="1"/>
  <c r="O17" i="1" s="1"/>
  <c r="G21" i="1"/>
  <c r="O21" i="1" s="1"/>
  <c r="G25" i="1"/>
  <c r="O25" i="1" s="1"/>
  <c r="G29" i="1"/>
  <c r="O29" i="1" s="1"/>
  <c r="G33" i="1"/>
  <c r="O33" i="1" s="1"/>
  <c r="H34" i="1"/>
  <c r="P34" i="1" s="1"/>
  <c r="G37" i="1"/>
  <c r="O37" i="1" s="1"/>
  <c r="G41" i="1"/>
  <c r="O41" i="1" s="1"/>
  <c r="G45" i="1"/>
  <c r="O45" i="1" s="1"/>
  <c r="G49" i="1"/>
  <c r="O49" i="1" s="1"/>
  <c r="G53" i="1"/>
  <c r="O53" i="1" s="1"/>
  <c r="G57" i="1"/>
  <c r="O57" i="1" s="1"/>
  <c r="G61" i="1"/>
  <c r="O61" i="1" s="1"/>
  <c r="K66" i="1"/>
  <c r="M66" i="1" s="1"/>
  <c r="G68" i="1"/>
  <c r="O68" i="1" s="1"/>
  <c r="H70" i="1"/>
  <c r="P70" i="1" s="1"/>
  <c r="G74" i="1"/>
  <c r="O74" i="1" s="1"/>
  <c r="G78" i="1"/>
  <c r="O78" i="1" s="1"/>
  <c r="G82" i="1"/>
  <c r="O82" i="1" s="1"/>
  <c r="H2" i="1"/>
  <c r="P2" i="1" s="1"/>
  <c r="H6" i="1"/>
  <c r="P6" i="1" s="1"/>
  <c r="H10" i="1"/>
  <c r="P10" i="1" s="1"/>
  <c r="H36" i="1"/>
  <c r="P36" i="1" s="1"/>
  <c r="H44" i="1"/>
  <c r="P44" i="1" s="1"/>
  <c r="K44" i="1"/>
  <c r="M44" i="1" s="1"/>
  <c r="H52" i="1"/>
  <c r="P52" i="1" s="1"/>
  <c r="H56" i="1"/>
  <c r="P56" i="1" s="1"/>
  <c r="K63" i="1"/>
  <c r="M63" i="1" s="1"/>
  <c r="K74" i="1"/>
  <c r="M74" i="1" s="1"/>
  <c r="H4" i="1"/>
  <c r="P4" i="1" s="1"/>
  <c r="H8" i="1"/>
  <c r="P8" i="1" s="1"/>
  <c r="H12" i="1"/>
  <c r="P12" i="1" s="1"/>
  <c r="H26" i="1"/>
  <c r="P26" i="1" s="1"/>
  <c r="H30" i="1"/>
  <c r="P30" i="1" s="1"/>
  <c r="K40" i="1"/>
  <c r="M40" i="1" s="1"/>
  <c r="K48" i="1"/>
  <c r="M48" i="1" s="1"/>
  <c r="H54" i="1"/>
  <c r="P54" i="1" s="1"/>
  <c r="K2" i="1"/>
  <c r="M2" i="1" s="1"/>
  <c r="K4" i="1"/>
  <c r="M4" i="1" s="1"/>
  <c r="K6" i="1"/>
  <c r="M6" i="1" s="1"/>
  <c r="K8" i="1"/>
  <c r="M8" i="1" s="1"/>
  <c r="K10" i="1"/>
  <c r="M10" i="1" s="1"/>
  <c r="K12" i="1"/>
  <c r="M12" i="1" s="1"/>
  <c r="K14" i="1"/>
  <c r="M14" i="1" s="1"/>
  <c r="K16" i="1"/>
  <c r="M16" i="1" s="1"/>
  <c r="K18" i="1"/>
  <c r="M18" i="1" s="1"/>
  <c r="K20" i="1"/>
  <c r="M20" i="1" s="1"/>
  <c r="K22" i="1"/>
  <c r="M22" i="1" s="1"/>
  <c r="H64" i="1"/>
  <c r="P64" i="1" s="1"/>
  <c r="L64" i="1"/>
  <c r="N64" i="1" s="1"/>
  <c r="K67" i="1"/>
  <c r="M67" i="1" s="1"/>
  <c r="H68" i="1"/>
  <c r="P68" i="1" s="1"/>
  <c r="L68" i="1"/>
  <c r="N68" i="1" s="1"/>
  <c r="K71" i="1"/>
  <c r="M71" i="1" s="1"/>
  <c r="H72" i="1"/>
  <c r="P72" i="1" s="1"/>
  <c r="L72" i="1"/>
  <c r="N72" i="1" s="1"/>
  <c r="K75" i="1"/>
  <c r="M75" i="1" s="1"/>
  <c r="L76" i="1"/>
  <c r="N76" i="1" s="1"/>
  <c r="K78" i="1"/>
  <c r="M78" i="1" s="1"/>
  <c r="K79" i="1"/>
  <c r="M79" i="1" s="1"/>
  <c r="L80" i="1"/>
  <c r="N80" i="1" s="1"/>
  <c r="K82" i="1"/>
  <c r="M82" i="1" s="1"/>
  <c r="K83" i="1"/>
  <c r="M83" i="1" s="1"/>
  <c r="H18" i="1"/>
  <c r="P18" i="1" s="1"/>
  <c r="H20" i="1"/>
  <c r="P20" i="1" s="1"/>
  <c r="H22" i="1"/>
  <c r="P22" i="1" s="1"/>
  <c r="K24" i="1"/>
  <c r="M24" i="1" s="1"/>
  <c r="K26" i="1"/>
  <c r="M26" i="1" s="1"/>
  <c r="K28" i="1"/>
  <c r="M28" i="1" s="1"/>
  <c r="K30" i="1"/>
  <c r="M30" i="1" s="1"/>
  <c r="H31" i="1"/>
  <c r="P31" i="1" s="1"/>
  <c r="K32" i="1"/>
  <c r="M32" i="1" s="1"/>
  <c r="H33" i="1"/>
  <c r="P33" i="1" s="1"/>
  <c r="K34" i="1"/>
  <c r="M34" i="1" s="1"/>
  <c r="H35" i="1"/>
  <c r="P35" i="1" s="1"/>
  <c r="K36" i="1"/>
  <c r="M36" i="1" s="1"/>
  <c r="H38" i="1"/>
  <c r="P38" i="1" s="1"/>
  <c r="K38" i="1"/>
  <c r="M38" i="1" s="1"/>
  <c r="H39" i="1"/>
  <c r="P39" i="1" s="1"/>
  <c r="H42" i="1"/>
  <c r="P42" i="1" s="1"/>
  <c r="K42" i="1"/>
  <c r="M42" i="1" s="1"/>
  <c r="H43" i="1"/>
  <c r="P43" i="1" s="1"/>
  <c r="H46" i="1"/>
  <c r="P46" i="1" s="1"/>
  <c r="K46" i="1"/>
  <c r="M46" i="1" s="1"/>
  <c r="H47" i="1"/>
  <c r="P47" i="1" s="1"/>
  <c r="H50" i="1"/>
  <c r="P50" i="1" s="1"/>
  <c r="K50" i="1"/>
  <c r="M50" i="1" s="1"/>
  <c r="H51" i="1"/>
  <c r="P51" i="1" s="1"/>
  <c r="K52" i="1"/>
  <c r="M52" i="1" s="1"/>
  <c r="H53" i="1"/>
  <c r="P53" i="1" s="1"/>
  <c r="K54" i="1"/>
  <c r="M54" i="1" s="1"/>
  <c r="H55" i="1"/>
  <c r="P55" i="1" s="1"/>
  <c r="K56" i="1"/>
  <c r="M56" i="1" s="1"/>
  <c r="H57" i="1"/>
  <c r="P57" i="1" s="1"/>
  <c r="K59" i="1"/>
  <c r="M59" i="1" s="1"/>
  <c r="H61" i="1"/>
  <c r="P61" i="1" s="1"/>
  <c r="K61" i="1"/>
  <c r="M61" i="1" s="1"/>
  <c r="K65" i="1"/>
  <c r="M65" i="1" s="1"/>
  <c r="K69" i="1"/>
  <c r="M69" i="1" s="1"/>
  <c r="K73" i="1"/>
  <c r="M73" i="1" s="1"/>
  <c r="K77" i="1"/>
  <c r="M77" i="1" s="1"/>
  <c r="K81" i="1"/>
  <c r="M81" i="1" s="1"/>
  <c r="H3" i="1"/>
  <c r="P3" i="1" s="1"/>
  <c r="L3" i="1"/>
  <c r="N3" i="1" s="1"/>
  <c r="H5" i="1"/>
  <c r="P5" i="1" s="1"/>
  <c r="L5" i="1"/>
  <c r="N5" i="1" s="1"/>
  <c r="H7" i="1"/>
  <c r="P7" i="1" s="1"/>
  <c r="L7" i="1"/>
  <c r="N7" i="1" s="1"/>
  <c r="H9" i="1"/>
  <c r="P9" i="1" s="1"/>
  <c r="L9" i="1"/>
  <c r="N9" i="1" s="1"/>
  <c r="H11" i="1"/>
  <c r="P11" i="1" s="1"/>
  <c r="L11" i="1"/>
  <c r="N11" i="1" s="1"/>
  <c r="H13" i="1"/>
  <c r="P13" i="1" s="1"/>
  <c r="L13" i="1"/>
  <c r="N13" i="1" s="1"/>
  <c r="H15" i="1"/>
  <c r="P15" i="1" s="1"/>
  <c r="L15" i="1"/>
  <c r="N15" i="1" s="1"/>
  <c r="H17" i="1"/>
  <c r="P17" i="1" s="1"/>
  <c r="L17" i="1"/>
  <c r="N17" i="1" s="1"/>
  <c r="H19" i="1"/>
  <c r="P19" i="1" s="1"/>
  <c r="L19" i="1"/>
  <c r="N19" i="1" s="1"/>
  <c r="H21" i="1"/>
  <c r="P21" i="1" s="1"/>
  <c r="L21" i="1"/>
  <c r="N21" i="1" s="1"/>
  <c r="K60" i="1"/>
  <c r="M60" i="1" s="1"/>
  <c r="H60" i="1"/>
  <c r="P60" i="1" s="1"/>
  <c r="L23" i="1"/>
  <c r="N23" i="1" s="1"/>
  <c r="L25" i="1"/>
  <c r="N25" i="1" s="1"/>
  <c r="L27" i="1"/>
  <c r="N27" i="1" s="1"/>
  <c r="L29" i="1"/>
  <c r="N29" i="1" s="1"/>
  <c r="L31" i="1"/>
  <c r="N31" i="1" s="1"/>
  <c r="L33" i="1"/>
  <c r="N33" i="1" s="1"/>
  <c r="L35" i="1"/>
  <c r="N35" i="1" s="1"/>
  <c r="L37" i="1"/>
  <c r="N37" i="1" s="1"/>
  <c r="L39" i="1"/>
  <c r="N39" i="1" s="1"/>
  <c r="L41" i="1"/>
  <c r="N41" i="1" s="1"/>
  <c r="L43" i="1"/>
  <c r="N43" i="1" s="1"/>
  <c r="L45" i="1"/>
  <c r="N45" i="1" s="1"/>
  <c r="L47" i="1"/>
  <c r="N47" i="1" s="1"/>
  <c r="L49" i="1"/>
  <c r="N49" i="1" s="1"/>
  <c r="L51" i="1"/>
  <c r="N51" i="1" s="1"/>
  <c r="L53" i="1"/>
  <c r="N53" i="1" s="1"/>
  <c r="L55" i="1"/>
  <c r="N55" i="1" s="1"/>
  <c r="L57" i="1"/>
  <c r="N57" i="1" s="1"/>
  <c r="K58" i="1"/>
  <c r="M58" i="1" s="1"/>
  <c r="H58" i="1"/>
  <c r="P58" i="1" s="1"/>
  <c r="L60" i="1"/>
  <c r="N60" i="1" s="1"/>
  <c r="K62" i="1"/>
  <c r="M62" i="1" s="1"/>
  <c r="H62" i="1"/>
  <c r="P62" i="1" s="1"/>
  <c r="H63" i="1"/>
  <c r="P63" i="1" s="1"/>
  <c r="H65" i="1"/>
  <c r="P65" i="1" s="1"/>
  <c r="H67" i="1"/>
  <c r="P67" i="1" s="1"/>
  <c r="H69" i="1"/>
  <c r="P69" i="1" s="1"/>
  <c r="H71" i="1"/>
  <c r="P71" i="1" s="1"/>
  <c r="H73" i="1"/>
  <c r="P73" i="1" s="1"/>
  <c r="H75" i="1"/>
  <c r="P75" i="1" s="1"/>
  <c r="H77" i="1"/>
  <c r="P77" i="1" s="1"/>
  <c r="H79" i="1"/>
  <c r="P79" i="1" s="1"/>
  <c r="H81" i="1"/>
  <c r="P81" i="1" s="1"/>
  <c r="H83" i="1"/>
  <c r="P83" i="1" s="1"/>
</calcChain>
</file>

<file path=xl/sharedStrings.xml><?xml version="1.0" encoding="utf-8"?>
<sst xmlns="http://schemas.openxmlformats.org/spreadsheetml/2006/main" count="3079" uniqueCount="489">
  <si>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</si>
  <si>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</si>
  <si>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</si>
  <si>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</si>
  <si>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</si>
  <si>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</si>
  <si>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</si>
  <si>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Ajaccio</t>
  </si>
  <si>
    <t>Nancy</t>
  </si>
  <si>
    <t>Auxerre</t>
  </si>
  <si>
    <t>Pau FC</t>
  </si>
  <si>
    <t>Chambly</t>
  </si>
  <si>
    <t>Guingamp</t>
  </si>
  <si>
    <t>Dunkerque</t>
  </si>
  <si>
    <t>Caen</t>
  </si>
  <si>
    <t>Rodez</t>
  </si>
  <si>
    <t>Chateauroux</t>
  </si>
  <si>
    <t>Sochaux</t>
  </si>
  <si>
    <t>Grenoble</t>
  </si>
  <si>
    <t>Troyes</t>
  </si>
  <si>
    <t>Niort</t>
  </si>
  <si>
    <t>Valenciennes</t>
  </si>
  <si>
    <t>Amiens</t>
  </si>
  <si>
    <t>Pordenone</t>
  </si>
  <si>
    <t>Frosinone</t>
  </si>
  <si>
    <t>Zwolle</t>
  </si>
  <si>
    <t>FC Emmen</t>
  </si>
  <si>
    <t>Ath Bilbao</t>
  </si>
  <si>
    <t>Huesca</t>
  </si>
  <si>
    <t>Galatasaray</t>
  </si>
  <si>
    <t>Doncaster</t>
  </si>
  <si>
    <t>Bradford</t>
  </si>
  <si>
    <t>Grimsby</t>
  </si>
  <si>
    <t>Metz</t>
  </si>
  <si>
    <t>Lens</t>
  </si>
  <si>
    <t>Marseille</t>
  </si>
  <si>
    <t>Reims</t>
  </si>
  <si>
    <t>Nice</t>
  </si>
  <si>
    <t>Lyon</t>
  </si>
  <si>
    <t>Clermont</t>
  </si>
  <si>
    <t>Paris FC</t>
  </si>
  <si>
    <t>Toulouse</t>
  </si>
  <si>
    <t>Le Havre</t>
  </si>
  <si>
    <t>Fiorentina</t>
  </si>
  <si>
    <t>Verona</t>
  </si>
  <si>
    <t>Sampdoria</t>
  </si>
  <si>
    <t>Crotone</t>
  </si>
  <si>
    <t>Parma</t>
  </si>
  <si>
    <t>Juventus</t>
  </si>
  <si>
    <t>Brescia</t>
  </si>
  <si>
    <t>Reggiana</t>
  </si>
  <si>
    <t>Chievo</t>
  </si>
  <si>
    <t>Empoli</t>
  </si>
  <si>
    <t>Cremonese</t>
  </si>
  <si>
    <t>Cosenza</t>
  </si>
  <si>
    <t>Lecce</t>
  </si>
  <si>
    <t>Pisa</t>
  </si>
  <si>
    <t>Reggina</t>
  </si>
  <si>
    <t>Cittadella</t>
  </si>
  <si>
    <t>Vicenza</t>
  </si>
  <si>
    <t>Ascoli</t>
  </si>
  <si>
    <t>Pescara</t>
  </si>
  <si>
    <t>Monza</t>
  </si>
  <si>
    <t>Venezia</t>
  </si>
  <si>
    <t>Spal</t>
  </si>
  <si>
    <t>Sparta Rotterdam</t>
  </si>
  <si>
    <t>Groningen</t>
  </si>
  <si>
    <t>VVV Venlo</t>
  </si>
  <si>
    <t>Twente</t>
  </si>
  <si>
    <t>Waalwijk</t>
  </si>
  <si>
    <t>PSV Eindhoven</t>
  </si>
  <si>
    <t>Utrecht</t>
  </si>
  <si>
    <t>For Sittard</t>
  </si>
  <si>
    <t>Rangers</t>
  </si>
  <si>
    <t>Motherwell</t>
  </si>
  <si>
    <t>Ross County</t>
  </si>
  <si>
    <t>Hamilton</t>
  </si>
  <si>
    <t>St Mirren</t>
  </si>
  <si>
    <t>St Johnstone</t>
  </si>
  <si>
    <t>Hibernian</t>
  </si>
  <si>
    <t>Dundee United</t>
  </si>
  <si>
    <t>Montrose</t>
  </si>
  <si>
    <t>Peterhead</t>
  </si>
  <si>
    <t>Annan Athletic</t>
  </si>
  <si>
    <t>Brechin</t>
  </si>
  <si>
    <t>Ath Madrid</t>
  </si>
  <si>
    <t>Elche</t>
  </si>
  <si>
    <t>Barcelona</t>
  </si>
  <si>
    <t>Valencia</t>
  </si>
  <si>
    <t>Levante</t>
  </si>
  <si>
    <t>Sociedad</t>
  </si>
  <si>
    <t>Osasuna</t>
  </si>
  <si>
    <t>Villarreal</t>
  </si>
  <si>
    <t>Sevilla</t>
  </si>
  <si>
    <t>Valladolid</t>
  </si>
  <si>
    <t>Goztep</t>
  </si>
  <si>
    <t>Hatayspor</t>
  </si>
  <si>
    <t>Trabzonspor</t>
  </si>
  <si>
    <t>Rizespor</t>
  </si>
  <si>
    <t>Yeni Malatyaspor</t>
  </si>
  <si>
    <t>Kasimpasa</t>
  </si>
  <si>
    <t>Gaziantep</t>
  </si>
  <si>
    <t>Fenerbahce</t>
  </si>
  <si>
    <t>Brest</t>
  </si>
  <si>
    <t>Montpellier</t>
  </si>
  <si>
    <t>Dijon</t>
  </si>
  <si>
    <t>Monaco</t>
  </si>
  <si>
    <t>Nantes</t>
  </si>
  <si>
    <t>Angers</t>
  </si>
  <si>
    <t>St Etienne</t>
  </si>
  <si>
    <t>Nimes</t>
  </si>
  <si>
    <t>Strasbourg</t>
  </si>
  <si>
    <t>Bordeaux</t>
  </si>
  <si>
    <t>Lorient</t>
  </si>
  <si>
    <t>Rennes</t>
  </si>
  <si>
    <t>Lille</t>
  </si>
  <si>
    <t>Paris SG</t>
  </si>
  <si>
    <t>Torino</t>
  </si>
  <si>
    <t>Bologna</t>
  </si>
  <si>
    <t>Benevento</t>
  </si>
  <si>
    <t>Genoa</t>
  </si>
  <si>
    <t>Cagliari</t>
  </si>
  <si>
    <t>Udinese</t>
  </si>
  <si>
    <t>Inter</t>
  </si>
  <si>
    <t>Spezia</t>
  </si>
  <si>
    <t>Sassuolo</t>
  </si>
  <si>
    <t>Milan</t>
  </si>
  <si>
    <t>Atalanta</t>
  </si>
  <si>
    <t>Roma</t>
  </si>
  <si>
    <t>Lazio</t>
  </si>
  <si>
    <t>Napoli</t>
  </si>
  <si>
    <t>Vitesse</t>
  </si>
  <si>
    <t>Feyenoord</t>
  </si>
  <si>
    <t>Den Haag</t>
  </si>
  <si>
    <t>Ajax</t>
  </si>
  <si>
    <t>Heerenveen</t>
  </si>
  <si>
    <t>Heracles</t>
  </si>
  <si>
    <t>AZ Alkmaar</t>
  </si>
  <si>
    <t>Willem II</t>
  </si>
  <si>
    <t>Kilmarnock</t>
  </si>
  <si>
    <t>Aberdeen</t>
  </si>
  <si>
    <t>Celta</t>
  </si>
  <si>
    <t>Alaves</t>
  </si>
  <si>
    <t>Granada</t>
  </si>
  <si>
    <t>Betis</t>
  </si>
  <si>
    <t>Cadiz</t>
  </si>
  <si>
    <t>Getafe</t>
  </si>
  <si>
    <t>Eibar</t>
  </si>
  <si>
    <t>Real Madrid</t>
  </si>
  <si>
    <t>Genclerbirligi</t>
  </si>
  <si>
    <t>Ankaragucu</t>
  </si>
  <si>
    <t>Denizlispor</t>
  </si>
  <si>
    <t>Alanyaspor</t>
  </si>
  <si>
    <t>Besiktas</t>
  </si>
  <si>
    <t>Erzurum BB</t>
  </si>
  <si>
    <t>Antalyaspor</t>
  </si>
  <si>
    <t>Kayserispor</t>
  </si>
  <si>
    <t>Konyaspor</t>
  </si>
  <si>
    <t>Sivasspor</t>
  </si>
  <si>
    <t>Sp Braga</t>
  </si>
  <si>
    <t>Rio Ave</t>
  </si>
  <si>
    <t>Hartlepool</t>
  </si>
  <si>
    <t>Stockport</t>
  </si>
  <si>
    <t>Halifax</t>
  </si>
  <si>
    <t>Eastleigh</t>
  </si>
  <si>
    <t>Shrewsbury</t>
  </si>
  <si>
    <t>Celtic</t>
  </si>
  <si>
    <t>Livingston</t>
  </si>
  <si>
    <t>Buyuksehyr</t>
  </si>
  <si>
    <t>Div</t>
  </si>
  <si>
    <t>E2</t>
  </si>
  <si>
    <t>E3</t>
  </si>
  <si>
    <t>EC</t>
  </si>
  <si>
    <t>F1</t>
  </si>
  <si>
    <t>F2</t>
  </si>
  <si>
    <t>I1</t>
  </si>
  <si>
    <t>I2</t>
  </si>
  <si>
    <t>N1</t>
  </si>
  <si>
    <t>P1</t>
  </si>
  <si>
    <t>SC0</t>
  </si>
  <si>
    <t>SC2</t>
  </si>
  <si>
    <t>SC3</t>
  </si>
  <si>
    <t>SP1</t>
  </si>
  <si>
    <t>T1</t>
  </si>
  <si>
    <t>SCORE</t>
  </si>
  <si>
    <t>0-0</t>
  </si>
  <si>
    <t>2-2</t>
  </si>
  <si>
    <t>1-1</t>
  </si>
  <si>
    <t>0-1</t>
  </si>
  <si>
    <t>0-2</t>
  </si>
  <si>
    <t>1-0</t>
  </si>
  <si>
    <t>1-2</t>
  </si>
  <si>
    <t>Date</t>
  </si>
  <si>
    <t>Margin(dec)</t>
  </si>
  <si>
    <t>Pscore</t>
  </si>
  <si>
    <t>P(1X2)</t>
  </si>
  <si>
    <t>1</t>
  </si>
  <si>
    <t>2</t>
  </si>
  <si>
    <t>2-1</t>
  </si>
  <si>
    <t>0-3</t>
  </si>
  <si>
    <t>4-0</t>
  </si>
  <si>
    <t>3-1</t>
  </si>
  <si>
    <t>X</t>
  </si>
  <si>
    <t>1-4</t>
  </si>
  <si>
    <t>3-2</t>
  </si>
  <si>
    <t>3-3</t>
  </si>
  <si>
    <t>2-0</t>
  </si>
  <si>
    <t>1X</t>
  </si>
  <si>
    <t>P</t>
  </si>
  <si>
    <t>2-3</t>
  </si>
  <si>
    <t>HT</t>
  </si>
  <si>
    <t>AT</t>
  </si>
  <si>
    <t>4-1</t>
  </si>
  <si>
    <t>3-0</t>
  </si>
  <si>
    <t>Bookies odds(True)</t>
  </si>
  <si>
    <t>X2</t>
  </si>
  <si>
    <t>0-6</t>
  </si>
  <si>
    <t>12</t>
  </si>
  <si>
    <t>1-3</t>
  </si>
  <si>
    <t>0-4</t>
  </si>
  <si>
    <t>Club Brugge</t>
  </si>
  <si>
    <t>Eupen</t>
  </si>
  <si>
    <t>B1</t>
  </si>
  <si>
    <t>Waregem</t>
  </si>
  <si>
    <t>Cercle Brugge</t>
  </si>
  <si>
    <t>Kortrijk</t>
  </si>
  <si>
    <t>Gent</t>
  </si>
  <si>
    <t>Oud-Heverlee Leuven</t>
  </si>
  <si>
    <t>Oostende</t>
  </si>
  <si>
    <t>Standard</t>
  </si>
  <si>
    <t>St Truiden</t>
  </si>
  <si>
    <t>Leicester</t>
  </si>
  <si>
    <t>Man United</t>
  </si>
  <si>
    <t>E0</t>
  </si>
  <si>
    <t>Aston Villa</t>
  </si>
  <si>
    <t>Crystal Palace</t>
  </si>
  <si>
    <t>Fulham</t>
  </si>
  <si>
    <t>Southampton</t>
  </si>
  <si>
    <t>Arsenal</t>
  </si>
  <si>
    <t>Chelsea</t>
  </si>
  <si>
    <t>Man City</t>
  </si>
  <si>
    <t>Newcastle</t>
  </si>
  <si>
    <t>Sheffield United</t>
  </si>
  <si>
    <t>Everton</t>
  </si>
  <si>
    <t>Barnsley</t>
  </si>
  <si>
    <t>Huddersfield</t>
  </si>
  <si>
    <t>E1</t>
  </si>
  <si>
    <t>Blackburn</t>
  </si>
  <si>
    <t>Sheffield Weds</t>
  </si>
  <si>
    <t>Bristol City</t>
  </si>
  <si>
    <t>Wycombe</t>
  </si>
  <si>
    <t>Cardiff</t>
  </si>
  <si>
    <t>Brentford</t>
  </si>
  <si>
    <t>Coventry</t>
  </si>
  <si>
    <t>Stoke</t>
  </si>
  <si>
    <t>Derby</t>
  </si>
  <si>
    <t>Preston</t>
  </si>
  <si>
    <t>Nott'm Forest</t>
  </si>
  <si>
    <t>Birmingham</t>
  </si>
  <si>
    <t>QPR</t>
  </si>
  <si>
    <t>Swansea</t>
  </si>
  <si>
    <t>Reading</t>
  </si>
  <si>
    <t>Luton</t>
  </si>
  <si>
    <t>Watford</t>
  </si>
  <si>
    <t>Norwich</t>
  </si>
  <si>
    <t>Blackpool</t>
  </si>
  <si>
    <t>Rochdale</t>
  </si>
  <si>
    <t>Charlton</t>
  </si>
  <si>
    <t>Plymouth</t>
  </si>
  <si>
    <t>Crewe</t>
  </si>
  <si>
    <t>Fleetwood Town</t>
  </si>
  <si>
    <t>Accrington</t>
  </si>
  <si>
    <t>Lincoln</t>
  </si>
  <si>
    <t>Burton</t>
  </si>
  <si>
    <t>Milton Keynes Dons</t>
  </si>
  <si>
    <t>Bristol Rvs</t>
  </si>
  <si>
    <t>Oxford</t>
  </si>
  <si>
    <t>AFC Wimbledon</t>
  </si>
  <si>
    <t>Wigan</t>
  </si>
  <si>
    <t>Cambridge</t>
  </si>
  <si>
    <t>Leyton Orient</t>
  </si>
  <si>
    <t>Exeter</t>
  </si>
  <si>
    <t>Forest Green</t>
  </si>
  <si>
    <t>Scunthorpe</t>
  </si>
  <si>
    <t>Mansfield</t>
  </si>
  <si>
    <t>Southend</t>
  </si>
  <si>
    <t>Colchester</t>
  </si>
  <si>
    <t>Carlisle</t>
  </si>
  <si>
    <t>Bolton</t>
  </si>
  <si>
    <t>Cheltenham</t>
  </si>
  <si>
    <t>Stevenage</t>
  </si>
  <si>
    <t>Crawley Town</t>
  </si>
  <si>
    <t>Newport County</t>
  </si>
  <si>
    <t>Morecambe</t>
  </si>
  <si>
    <t>Oldham</t>
  </si>
  <si>
    <t>Harrogate</t>
  </si>
  <si>
    <t>Port Vale</t>
  </si>
  <si>
    <t>Barrow</t>
  </si>
  <si>
    <t>Salford</t>
  </si>
  <si>
    <t>Walsall</t>
  </si>
  <si>
    <t>Tranmere</t>
  </si>
  <si>
    <t>Aldershot</t>
  </si>
  <si>
    <t>Woking</t>
  </si>
  <si>
    <t>Altrincham</t>
  </si>
  <si>
    <t>Weymouth</t>
  </si>
  <si>
    <t>King’s Lynn</t>
  </si>
  <si>
    <t>Notts County</t>
  </si>
  <si>
    <t>Maidenhead</t>
  </si>
  <si>
    <t>Wealdstone</t>
  </si>
  <si>
    <t>Torquay</t>
  </si>
  <si>
    <t>Yeovil</t>
  </si>
  <si>
    <t>Dover Athletic</t>
  </si>
  <si>
    <t>Dag and Red</t>
  </si>
  <si>
    <t>Alloa</t>
  </si>
  <si>
    <t>Raith Rvs</t>
  </si>
  <si>
    <t>SC1</t>
  </si>
  <si>
    <t>Dunfermline</t>
  </si>
  <si>
    <t>Arbroath</t>
  </si>
  <si>
    <t>Hearts</t>
  </si>
  <si>
    <t>Ayr</t>
  </si>
  <si>
    <t>Morton</t>
  </si>
  <si>
    <t>Inverness C</t>
  </si>
  <si>
    <t>Queen of Sth</t>
  </si>
  <si>
    <t>Dundee</t>
  </si>
  <si>
    <t>Falkirk</t>
  </si>
  <si>
    <t>Partick</t>
  </si>
  <si>
    <t>Clyde</t>
  </si>
  <si>
    <t>Airdrie Utd</t>
  </si>
  <si>
    <t>Dumbarton</t>
  </si>
  <si>
    <t>East Fife</t>
  </si>
  <si>
    <t>Forfar</t>
  </si>
  <si>
    <t>Cove Rangers</t>
  </si>
  <si>
    <t>Karagumruk</t>
  </si>
  <si>
    <t>Antwerp</t>
  </si>
  <si>
    <t>Charleroi</t>
  </si>
  <si>
    <t>Genk</t>
  </si>
  <si>
    <t>Waasland-Beveren</t>
  </si>
  <si>
    <t>Anderlecht</t>
  </si>
  <si>
    <t>Beerschot VA</t>
  </si>
  <si>
    <t>Mechelen</t>
  </si>
  <si>
    <t>Mouscron</t>
  </si>
  <si>
    <t>Leeds</t>
  </si>
  <si>
    <t>Burnley</t>
  </si>
  <si>
    <t>West Ham</t>
  </si>
  <si>
    <t>Brighton</t>
  </si>
  <si>
    <t>Liverpool</t>
  </si>
  <si>
    <t>West Brom</t>
  </si>
  <si>
    <t>Wolves</t>
  </si>
  <si>
    <t>Tottenham</t>
  </si>
  <si>
    <t>Salernitana</t>
  </si>
  <si>
    <t>Virtus Entella</t>
  </si>
  <si>
    <t>Famalicao</t>
  </si>
  <si>
    <t>Gil Vicente</t>
  </si>
  <si>
    <t>Nacional</t>
  </si>
  <si>
    <t>Tondela</t>
  </si>
  <si>
    <t>Farense</t>
  </si>
  <si>
    <t>Pacos Ferreira</t>
  </si>
  <si>
    <t>Belenenses</t>
  </si>
  <si>
    <t>Sp Lisbon</t>
  </si>
  <si>
    <t>Maritimo</t>
  </si>
  <si>
    <t>Boavista</t>
  </si>
  <si>
    <t>Benfica</t>
  </si>
  <si>
    <t>Portimonense</t>
  </si>
  <si>
    <t>Moreirense</t>
  </si>
  <si>
    <t>Santa Clara</t>
  </si>
  <si>
    <t>Guimaraes</t>
  </si>
  <si>
    <t>Porto</t>
  </si>
  <si>
    <t>26/12/2020</t>
  </si>
  <si>
    <t>27/12/2020</t>
  </si>
  <si>
    <t>28/12/2020</t>
  </si>
  <si>
    <t>29/12/2020</t>
  </si>
  <si>
    <t>2-4</t>
  </si>
  <si>
    <t>5-1</t>
  </si>
  <si>
    <t>6-1</t>
  </si>
  <si>
    <t>5-3</t>
  </si>
  <si>
    <t>2-5</t>
  </si>
  <si>
    <t>Wrexham</t>
  </si>
  <si>
    <t>30/12/2020</t>
  </si>
  <si>
    <t>3-4</t>
  </si>
  <si>
    <t>Home</t>
  </si>
  <si>
    <t>Away</t>
  </si>
  <si>
    <t>ALL</t>
  </si>
  <si>
    <t>1X2</t>
  </si>
  <si>
    <t>H-A</t>
  </si>
  <si>
    <t>0-5</t>
  </si>
  <si>
    <t>Bielefeld</t>
  </si>
  <si>
    <t>M'gladbach</t>
  </si>
  <si>
    <t>Ein Frankfurt</t>
  </si>
  <si>
    <t>Leverkusen</t>
  </si>
  <si>
    <t>FC Koln</t>
  </si>
  <si>
    <t>Augsburg</t>
  </si>
  <si>
    <t>Hoffenheim</t>
  </si>
  <si>
    <t>Freiburg</t>
  </si>
  <si>
    <t>Werder Bremen</t>
  </si>
  <si>
    <t>Union Berlin</t>
  </si>
  <si>
    <t>Hertha</t>
  </si>
  <si>
    <t>Schalke 04</t>
  </si>
  <si>
    <t>Stuttgart</t>
  </si>
  <si>
    <t>RB Leipzig</t>
  </si>
  <si>
    <t>Bochum</t>
  </si>
  <si>
    <t>Darmstadt</t>
  </si>
  <si>
    <t>Heidenheim</t>
  </si>
  <si>
    <t>Nurnberg</t>
  </si>
  <si>
    <t>Wurzburger Kickers</t>
  </si>
  <si>
    <t>Karlsruhe</t>
  </si>
  <si>
    <t>Millwall</t>
  </si>
  <si>
    <t>Rotherham</t>
  </si>
  <si>
    <t>Middlesbrough</t>
  </si>
  <si>
    <t>Bournemouth</t>
  </si>
  <si>
    <t>Portsmouth</t>
  </si>
  <si>
    <t>Hull</t>
  </si>
  <si>
    <t>Northampton</t>
  </si>
  <si>
    <t>Sunderland</t>
  </si>
  <si>
    <t>Gillingham</t>
  </si>
  <si>
    <t>Swindon</t>
  </si>
  <si>
    <t>Chesterfield</t>
  </si>
  <si>
    <t>Solihull</t>
  </si>
  <si>
    <t>Barnet</t>
  </si>
  <si>
    <t>Boreham Wood</t>
  </si>
  <si>
    <t>Albion Rvs</t>
  </si>
  <si>
    <t>Queens Park</t>
  </si>
  <si>
    <t>Elgin</t>
  </si>
  <si>
    <t>Cowdenbeath</t>
  </si>
  <si>
    <t>Edinburgh City</t>
  </si>
  <si>
    <t>Stenhousemuir</t>
  </si>
  <si>
    <t>Stirling</t>
  </si>
  <si>
    <t>Stranraer</t>
  </si>
  <si>
    <t>Fuenlabrada</t>
  </si>
  <si>
    <t>Leganes</t>
  </si>
  <si>
    <t>Vallecano</t>
  </si>
  <si>
    <t>Alcorcon</t>
  </si>
  <si>
    <t>Logrones</t>
  </si>
  <si>
    <t>Mirandes</t>
  </si>
  <si>
    <t>Cartagena</t>
  </si>
  <si>
    <t>Zaragoza</t>
  </si>
  <si>
    <t>Dortmund</t>
  </si>
  <si>
    <t>Wolfsburg</t>
  </si>
  <si>
    <t>Bayern Munich</t>
  </si>
  <si>
    <t>Mainz</t>
  </si>
  <si>
    <t>Erzgebirge Aue</t>
  </si>
  <si>
    <t>Braunschweig</t>
  </si>
  <si>
    <t>Greuther Furth</t>
  </si>
  <si>
    <t>St Pauli</t>
  </si>
  <si>
    <t>Hamburg</t>
  </si>
  <si>
    <t>Regensburg</t>
  </si>
  <si>
    <t>Hannover</t>
  </si>
  <si>
    <t>Sandhausen</t>
  </si>
  <si>
    <t>Holstein Kiel</t>
  </si>
  <si>
    <t>Osnabruck</t>
  </si>
  <si>
    <t>Panathinaikos</t>
  </si>
  <si>
    <t>Asteras Tripolis</t>
  </si>
  <si>
    <t>Panetolikos</t>
  </si>
  <si>
    <t>OFI Crete</t>
  </si>
  <si>
    <t>Giannina</t>
  </si>
  <si>
    <t>Apollon</t>
  </si>
  <si>
    <t>Larisa</t>
  </si>
  <si>
    <t>PAOK</t>
  </si>
  <si>
    <t>Olympiakos</t>
  </si>
  <si>
    <t>AEK</t>
  </si>
  <si>
    <t>Castellon</t>
  </si>
  <si>
    <t>Tenerife</t>
  </si>
  <si>
    <t>Las Palmas</t>
  </si>
  <si>
    <t>Espanol</t>
  </si>
  <si>
    <t>Albacete</t>
  </si>
  <si>
    <t>Malaga</t>
  </si>
  <si>
    <t>Almeria</t>
  </si>
  <si>
    <t>Ponferradina</t>
  </si>
  <si>
    <t>Oviedo</t>
  </si>
  <si>
    <t>Mallorca</t>
  </si>
  <si>
    <t>Fortuna Dusseldorf</t>
  </si>
  <si>
    <t>Paderborn</t>
  </si>
  <si>
    <t>Volos NFC</t>
  </si>
  <si>
    <t>Atromitos</t>
  </si>
  <si>
    <t>Lamia</t>
  </si>
  <si>
    <t>Aris</t>
  </si>
  <si>
    <t>Girona</t>
  </si>
  <si>
    <t>Sabadell</t>
  </si>
  <si>
    <t>Lugo</t>
  </si>
  <si>
    <t>Sp Gijon</t>
  </si>
  <si>
    <t>D1</t>
  </si>
  <si>
    <t>D2</t>
  </si>
  <si>
    <t>SP2</t>
  </si>
  <si>
    <t>G1</t>
  </si>
  <si>
    <t/>
  </si>
  <si>
    <t>5-0</t>
  </si>
  <si>
    <t>1-5</t>
  </si>
  <si>
    <t>5-2</t>
  </si>
  <si>
    <t>A</t>
  </si>
  <si>
    <t>6-2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</si>
</sst>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0" fontId="4" fillId="0" borderId="3" xfId="0" applyNumberFormat="1" applyFont="1" applyFill="1" applyBorder="1" applyAlignment="1">
      <alignment horizontal="center"/>
    </xf>
    <xf numFmtId="164" fontId="0" fillId="0" borderId="0" xfId="0" applyNumberFormat="1" applyFill="1"/>
    <xf numFmtId="2" fontId="4" fillId="2" borderId="0" xfId="1" applyNumberFormat="1" applyFon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0" fillId="2" borderId="0" xfId="1" applyNumberFormat="1" applyFont="1" applyFill="1"/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0" borderId="0" xfId="0" applyNumberFormat="1" applyAlignment="1">
      <alignment horizontal="center"/>
    </xf>
    <xf numFmtId="49" fontId="0" fillId="2" borderId="0" xfId="0" applyNumberFormat="1" applyFill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4" fontId="0" fillId="0" borderId="0" xfId="0" applyNumberFormat="1"/>
    <xf numFmtId="9" fontId="0" fillId="3" borderId="0" xfId="0" applyNumberFormat="1" applyFill="1"/>
    <xf numFmtId="2" fontId="4" fillId="3" borderId="1" xfId="0" applyNumberFormat="1" applyFont="1" applyFill="1" applyBorder="1" applyAlignment="1">
      <alignment horizontal="center"/>
    </xf>
    <xf numFmtId="2" fontId="4" fillId="3" borderId="2" xfId="0" applyNumberFormat="1" applyFont="1" applyFill="1" applyBorder="1" applyAlignment="1">
      <alignment horizontal="center"/>
    </xf>
    <xf numFmtId="10" fontId="4" fillId="3" borderId="3" xfId="0" applyNumberFormat="1" applyFont="1" applyFill="1" applyBorder="1" applyAlignment="1">
      <alignment horizontal="center"/>
    </xf>
    <xf numFmtId="164" fontId="0" fillId="3" borderId="0" xfId="0" applyNumberFormat="1" applyFill="1"/>
    <xf numFmtId="0" fontId="0" fillId="3" borderId="0" xfId="0" applyFill="1"/>
    <xf numFmtId="9" fontId="0" fillId="3" borderId="0" xfId="1" applyFont="1" applyFill="1"/>
    <xf numFmtId="49" fontId="0" fillId="3" borderId="0" xfId="0" applyNumberFormat="1" applyFill="1" applyAlignment="1">
      <alignment horizontal="center"/>
    </xf>
    <xf numFmtId="14" fontId="0" fillId="3" borderId="0" xfId="0" applyNumberFormat="1" applyFill="1"/>
    <xf numFmtId="10" fontId="5" fillId="0" borderId="3" xfId="0" applyNumberFormat="1" applyFont="1" applyFill="1" applyBorder="1" applyAlignment="1">
      <alignment horizontal="center"/>
    </xf>
    <xf numFmtId="9" fontId="0" fillId="4" borderId="0" xfId="0" applyNumberFormat="1" applyFill="1"/>
    <xf numFmtId="2" fontId="4" fillId="4" borderId="1" xfId="0" applyNumberFormat="1" applyFon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/>
    </xf>
    <xf numFmtId="10" fontId="5" fillId="4" borderId="3" xfId="0" applyNumberFormat="1" applyFont="1" applyFill="1" applyBorder="1" applyAlignment="1">
      <alignment horizontal="center"/>
    </xf>
    <xf numFmtId="164" fontId="0" fillId="4" borderId="0" xfId="0" applyNumberFormat="1" applyFill="1"/>
    <xf numFmtId="0" fontId="0" fillId="4" borderId="0" xfId="0" applyFill="1"/>
    <xf numFmtId="9" fontId="0" fillId="4" borderId="0" xfId="1" applyFont="1" applyFill="1"/>
    <xf numFmtId="49" fontId="0" fillId="4" borderId="0" xfId="0" applyNumberFormat="1" applyFill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10" fontId="0" fillId="2" borderId="0" xfId="1" applyNumberFormat="1" applyFont="1" applyFill="1" applyAlignment="1">
      <alignment horizontal="center"/>
    </xf>
    <xf numFmtId="0" fontId="4" fillId="0" borderId="2" xfId="0" applyNumberFormat="1" applyFont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4"/>
  <sheetViews>
    <sheetView zoomScale="80" zoomScaleNormal="80" workbookViewId="0">
      <pane ySplit="1" topLeftCell="A190" activePane="bottomLeft" state="frozen"/>
      <selection pane="bottomLeft" activeCell="T202" sqref="T202:T336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16"/>
    <col min="22" max="22" width="12" customWidth="1"/>
    <col min="23" max="23" width="9.140625" style="16"/>
  </cols>
  <sheetData>
    <row r="1" spans="1:23" x14ac:dyDescent="0.25">
      <c r="A1" s="44" t="s">
        <v>3</v>
      </c>
      <c r="B1" s="45"/>
      <c r="C1" s="46" t="s">
        <v>4</v>
      </c>
      <c r="D1" s="47"/>
      <c r="E1" s="2" t="s">
        <v>1</v>
      </c>
      <c r="F1" s="2" t="s">
        <v>193</v>
      </c>
      <c r="G1" s="49" t="s">
        <v>2</v>
      </c>
      <c r="H1" s="47"/>
      <c r="I1" s="46" t="s">
        <v>0</v>
      </c>
      <c r="J1" s="47"/>
      <c r="K1" s="46" t="s">
        <v>214</v>
      </c>
      <c r="L1" s="47"/>
      <c r="M1" s="50" t="s">
        <v>5</v>
      </c>
      <c r="N1" s="51"/>
      <c r="O1" s="48" t="s">
        <v>6</v>
      </c>
      <c r="P1" s="48"/>
      <c r="Q1" s="2" t="s">
        <v>210</v>
      </c>
      <c r="R1" s="2" t="s">
        <v>211</v>
      </c>
      <c r="S1" s="2" t="s">
        <v>169</v>
      </c>
      <c r="T1" s="19" t="s">
        <v>195</v>
      </c>
      <c r="U1" s="19" t="s">
        <v>194</v>
      </c>
      <c r="V1" s="2" t="s">
        <v>192</v>
      </c>
      <c r="W1" s="19" t="s">
        <v>184</v>
      </c>
    </row>
    <row r="2" spans="1:23" x14ac:dyDescent="0.25">
      <c r="A2" s="9">
        <v>50</v>
      </c>
      <c r="B2" s="9">
        <v>50</v>
      </c>
      <c r="C2" s="10">
        <f>(100/A2)</f>
        <v>2</v>
      </c>
      <c r="D2" s="11">
        <f>(100/B2)</f>
        <v>2</v>
      </c>
      <c r="E2" s="12">
        <v>3.7128117398625982E-2</v>
      </c>
      <c r="F2" s="13">
        <f>(E2/100%) + 1</f>
        <v>1.037128117398626</v>
      </c>
      <c r="G2" s="13">
        <f t="shared" ref="G2:G11" si="0">C2/F2</f>
        <v>1.9284020618556703</v>
      </c>
      <c r="H2" s="13">
        <f t="shared" ref="H2:H11" si="1">D2/F2</f>
        <v>1.9284020618556703</v>
      </c>
      <c r="I2" s="14">
        <v>2.09</v>
      </c>
      <c r="J2" s="14">
        <v>1.79</v>
      </c>
      <c r="K2" s="13">
        <f>(I2*F2)</f>
        <v>2.1675977653631282</v>
      </c>
      <c r="L2" s="13">
        <f>(J2*F2)</f>
        <v>1.8564593301435406</v>
      </c>
      <c r="M2" s="15">
        <f>(1/K2)</f>
        <v>0.46134020618556709</v>
      </c>
      <c r="N2" s="15">
        <f>(1/L2)</f>
        <v>0.53865979381443296</v>
      </c>
      <c r="O2" s="14">
        <f>(G2/I2)</f>
        <v>0.92268041237113418</v>
      </c>
      <c r="P2" s="14">
        <f>(H2/J2)</f>
        <v>1.0773195876288661</v>
      </c>
      <c r="Q2" t="s">
        <v>379</v>
      </c>
      <c r="R2" t="s">
        <v>380</v>
      </c>
      <c r="S2" t="s">
        <v>381</v>
      </c>
      <c r="T2" s="17" t="s">
        <v>382</v>
      </c>
      <c r="U2" s="17" t="s">
        <v>383</v>
      </c>
      <c r="V2" s="20">
        <v>43831</v>
      </c>
      <c r="W2" s="17" t="s">
        <v>383</v>
      </c>
    </row>
    <row r="3" spans="1:23" x14ac:dyDescent="0.25">
      <c r="A3" s="1">
        <v>0.51</v>
      </c>
      <c r="B3" s="1">
        <v>0.49</v>
      </c>
      <c r="C3" s="3">
        <f t="shared" ref="C3:C11" si="2">(100%/A3)</f>
        <v>1.9607843137254901</v>
      </c>
      <c r="D3" s="4">
        <f t="shared" ref="D3:D11" si="3">(100%/B3)</f>
        <v>2.0408163265306123</v>
      </c>
      <c r="E3" s="7">
        <v>3.4391534391534417E-2</v>
      </c>
      <c r="F3" s="8">
        <f t="shared" ref="F3:F66" si="4">(E3/100%) + 1</f>
        <v>1.0343915343915344</v>
      </c>
      <c r="G3" s="5">
        <f t="shared" si="0"/>
        <v>1.8955919963893484</v>
      </c>
      <c r="H3" s="5">
        <f t="shared" si="1"/>
        <v>1.9729630982827913</v>
      </c>
      <c r="I3">
        <v>2.16</v>
      </c>
      <c r="J3">
        <v>1.75</v>
      </c>
      <c r="K3" s="5">
        <f t="shared" ref="K3" si="5">(I3*F3)</f>
        <v>2.2342857142857144</v>
      </c>
      <c r="L3" s="5">
        <f t="shared" ref="L3" si="6">(J3*F3)</f>
        <v>1.8101851851851851</v>
      </c>
      <c r="M3" s="6">
        <f t="shared" ref="M3" si="7">(1/K3)</f>
        <v>0.4475703324808184</v>
      </c>
      <c r="N3" s="6">
        <f t="shared" ref="N3" si="8">(1/L3)</f>
        <v>0.55242966751918166</v>
      </c>
      <c r="O3">
        <f t="shared" ref="O3:O11" si="9">(I3/G3)</f>
        <v>1.1394857142857144</v>
      </c>
      <c r="P3">
        <f t="shared" ref="P3:P11" si="10">(J3/H3)</f>
        <v>0.8869907407407408</v>
      </c>
      <c r="Q3" t="s">
        <v>30</v>
      </c>
      <c r="R3" t="s">
        <v>165</v>
      </c>
      <c r="S3" t="s">
        <v>170</v>
      </c>
      <c r="T3" s="16" t="s">
        <v>196</v>
      </c>
      <c r="U3" s="16" t="s">
        <v>198</v>
      </c>
      <c r="V3" s="20">
        <v>44187</v>
      </c>
      <c r="W3" s="16" t="s">
        <v>188</v>
      </c>
    </row>
    <row r="4" spans="1:23" x14ac:dyDescent="0.25">
      <c r="A4" s="1">
        <v>0.36</v>
      </c>
      <c r="B4" s="1">
        <v>0.64</v>
      </c>
      <c r="C4" s="3">
        <f t="shared" si="2"/>
        <v>2.7777777777777777</v>
      </c>
      <c r="D4" s="4">
        <f t="shared" si="3"/>
        <v>1.5625</v>
      </c>
      <c r="E4" s="7">
        <v>2.9539874871307603E-2</v>
      </c>
      <c r="F4" s="8">
        <f t="shared" si="4"/>
        <v>1.0295398748713076</v>
      </c>
      <c r="G4" s="5">
        <f t="shared" si="0"/>
        <v>2.6980769230769228</v>
      </c>
      <c r="H4" s="5">
        <f t="shared" si="1"/>
        <v>1.517668269230769</v>
      </c>
      <c r="I4">
        <v>2.0699999999999998</v>
      </c>
      <c r="J4">
        <v>1.83</v>
      </c>
      <c r="K4" s="5">
        <f t="shared" ref="K4:K11" si="11">(I4*F4)</f>
        <v>2.1311475409836067</v>
      </c>
      <c r="L4" s="5">
        <f t="shared" ref="L4:L11" si="12">(J4*F4)</f>
        <v>1.8840579710144929</v>
      </c>
      <c r="M4" s="6">
        <f t="shared" ref="M4:M27" si="13">(1/K4)</f>
        <v>0.46923076923076917</v>
      </c>
      <c r="N4" s="6">
        <f t="shared" ref="N4:N27" si="14">(1/L4)</f>
        <v>0.53076923076923077</v>
      </c>
      <c r="O4">
        <f t="shared" si="9"/>
        <v>0.76721311475409837</v>
      </c>
      <c r="P4">
        <f t="shared" si="10"/>
        <v>1.2057971014492757</v>
      </c>
      <c r="Q4" t="s">
        <v>32</v>
      </c>
      <c r="R4" t="s">
        <v>31</v>
      </c>
      <c r="S4" t="s">
        <v>171</v>
      </c>
      <c r="T4" s="16" t="s">
        <v>197</v>
      </c>
      <c r="U4" s="16" t="s">
        <v>188</v>
      </c>
      <c r="V4" s="20">
        <v>44187</v>
      </c>
      <c r="W4" s="16" t="s">
        <v>191</v>
      </c>
    </row>
    <row r="5" spans="1:23" x14ac:dyDescent="0.25">
      <c r="A5" s="1">
        <v>0.48</v>
      </c>
      <c r="B5" s="1">
        <v>0.52</v>
      </c>
      <c r="C5" s="3">
        <f t="shared" si="2"/>
        <v>2.0833333333333335</v>
      </c>
      <c r="D5" s="4">
        <f t="shared" si="3"/>
        <v>1.9230769230769229</v>
      </c>
      <c r="E5" s="7">
        <v>3.3598632551679941E-2</v>
      </c>
      <c r="F5" s="8">
        <f t="shared" si="4"/>
        <v>1.0335986325516799</v>
      </c>
      <c r="G5" s="5">
        <f t="shared" si="0"/>
        <v>2.0156115417743328</v>
      </c>
      <c r="H5" s="5">
        <f t="shared" si="1"/>
        <v>1.8605645000993836</v>
      </c>
      <c r="I5">
        <v>1.94</v>
      </c>
      <c r="J5">
        <v>1.93</v>
      </c>
      <c r="K5" s="5">
        <f t="shared" si="11"/>
        <v>2.0051813471502591</v>
      </c>
      <c r="L5" s="5">
        <f t="shared" si="12"/>
        <v>1.9948453608247423</v>
      </c>
      <c r="M5" s="6">
        <f t="shared" si="13"/>
        <v>0.49870801033591733</v>
      </c>
      <c r="N5" s="6">
        <f t="shared" si="14"/>
        <v>0.50129198966408273</v>
      </c>
      <c r="O5">
        <f t="shared" si="9"/>
        <v>0.96248704663212414</v>
      </c>
      <c r="P5">
        <f t="shared" si="10"/>
        <v>1.0373195876288661</v>
      </c>
      <c r="Q5" t="s">
        <v>161</v>
      </c>
      <c r="R5" t="s">
        <v>162</v>
      </c>
      <c r="S5" t="s">
        <v>172</v>
      </c>
      <c r="T5" s="16" t="s">
        <v>197</v>
      </c>
      <c r="U5" s="16" t="s">
        <v>189</v>
      </c>
      <c r="V5" s="20">
        <v>44187</v>
      </c>
      <c r="W5" s="16" t="s">
        <v>200</v>
      </c>
    </row>
    <row r="6" spans="1:23" x14ac:dyDescent="0.25">
      <c r="A6" s="1">
        <v>0.82</v>
      </c>
      <c r="B6" s="1">
        <v>0.18</v>
      </c>
      <c r="C6" s="3">
        <f t="shared" si="2"/>
        <v>1.2195121951219512</v>
      </c>
      <c r="D6" s="4">
        <f t="shared" si="3"/>
        <v>5.5555555555555554</v>
      </c>
      <c r="E6" s="7">
        <v>3.9646627881921859E-2</v>
      </c>
      <c r="F6" s="8">
        <f t="shared" si="4"/>
        <v>1.0396466278819219</v>
      </c>
      <c r="G6" s="5">
        <f t="shared" si="0"/>
        <v>1.1730064450903577</v>
      </c>
      <c r="H6" s="5">
        <f t="shared" si="1"/>
        <v>5.3436960276338521</v>
      </c>
      <c r="I6">
        <v>1.82</v>
      </c>
      <c r="J6">
        <v>2.04</v>
      </c>
      <c r="K6" s="5">
        <f t="shared" si="11"/>
        <v>1.8921568627450978</v>
      </c>
      <c r="L6" s="5">
        <f t="shared" si="12"/>
        <v>2.1208791208791204</v>
      </c>
      <c r="M6" s="6">
        <f t="shared" si="13"/>
        <v>0.52849740932642497</v>
      </c>
      <c r="N6" s="6">
        <f t="shared" si="14"/>
        <v>0.47150259067357525</v>
      </c>
      <c r="O6">
        <f t="shared" si="9"/>
        <v>1.5515686274509803</v>
      </c>
      <c r="P6">
        <f t="shared" si="10"/>
        <v>0.38175824175824175</v>
      </c>
      <c r="Q6" t="s">
        <v>163</v>
      </c>
      <c r="R6" t="s">
        <v>164</v>
      </c>
      <c r="S6" t="s">
        <v>172</v>
      </c>
      <c r="T6" s="16" t="s">
        <v>197</v>
      </c>
      <c r="U6" s="16" t="s">
        <v>191</v>
      </c>
      <c r="V6" s="20">
        <v>44187</v>
      </c>
      <c r="W6" s="16" t="s">
        <v>201</v>
      </c>
    </row>
    <row r="7" spans="1:23" x14ac:dyDescent="0.25">
      <c r="A7" s="1">
        <v>0.28999999999999998</v>
      </c>
      <c r="B7" s="1">
        <v>0.71</v>
      </c>
      <c r="C7" s="3">
        <f t="shared" si="2"/>
        <v>3.4482758620689657</v>
      </c>
      <c r="D7" s="4">
        <f t="shared" si="3"/>
        <v>1.4084507042253522</v>
      </c>
      <c r="E7" s="7">
        <v>2.7986944565804084E-2</v>
      </c>
      <c r="F7" s="8">
        <f t="shared" si="4"/>
        <v>1.0279869445658041</v>
      </c>
      <c r="G7" s="5">
        <f t="shared" si="0"/>
        <v>3.3543965517241379</v>
      </c>
      <c r="H7" s="5">
        <f t="shared" si="1"/>
        <v>1.370105633802817</v>
      </c>
      <c r="I7">
        <v>2.33</v>
      </c>
      <c r="J7">
        <v>1.67</v>
      </c>
      <c r="K7" s="5">
        <f t="shared" si="11"/>
        <v>2.3952095808383236</v>
      </c>
      <c r="L7" s="5">
        <f t="shared" si="12"/>
        <v>1.7167381974248928</v>
      </c>
      <c r="M7" s="6">
        <f t="shared" si="13"/>
        <v>0.41749999999999998</v>
      </c>
      <c r="N7" s="6">
        <f t="shared" si="14"/>
        <v>0.58250000000000002</v>
      </c>
      <c r="O7">
        <f t="shared" si="9"/>
        <v>0.69461077844311381</v>
      </c>
      <c r="P7">
        <f t="shared" si="10"/>
        <v>1.2188841201716736</v>
      </c>
      <c r="Q7" t="s">
        <v>112</v>
      </c>
      <c r="R7" t="s">
        <v>36</v>
      </c>
      <c r="S7" t="s">
        <v>173</v>
      </c>
      <c r="T7" s="16" t="s">
        <v>196</v>
      </c>
      <c r="U7" s="16" t="s">
        <v>190</v>
      </c>
      <c r="V7" s="20">
        <v>44188</v>
      </c>
      <c r="W7" s="16" t="s">
        <v>218</v>
      </c>
    </row>
    <row r="8" spans="1:23" x14ac:dyDescent="0.25">
      <c r="A8" s="1">
        <v>0.77</v>
      </c>
      <c r="B8" s="1">
        <v>0.23</v>
      </c>
      <c r="C8" s="3">
        <f t="shared" si="2"/>
        <v>1.2987012987012987</v>
      </c>
      <c r="D8" s="4">
        <f t="shared" si="3"/>
        <v>4.3478260869565215</v>
      </c>
      <c r="E8" s="7">
        <v>2.9489204844655115E-2</v>
      </c>
      <c r="F8" s="8">
        <f t="shared" si="4"/>
        <v>1.0294892048446551</v>
      </c>
      <c r="G8" s="5">
        <f t="shared" si="0"/>
        <v>1.261500647689906</v>
      </c>
      <c r="H8" s="5">
        <f t="shared" si="1"/>
        <v>4.2232847770488151</v>
      </c>
      <c r="I8">
        <v>1.8</v>
      </c>
      <c r="J8">
        <v>2.11</v>
      </c>
      <c r="K8" s="5">
        <f t="shared" si="11"/>
        <v>1.8530805687203793</v>
      </c>
      <c r="L8" s="5">
        <f t="shared" si="12"/>
        <v>2.1722222222222221</v>
      </c>
      <c r="M8" s="6">
        <f t="shared" si="13"/>
        <v>0.53964194373401531</v>
      </c>
      <c r="N8" s="6">
        <f t="shared" si="14"/>
        <v>0.46035805626598469</v>
      </c>
      <c r="O8">
        <f t="shared" si="9"/>
        <v>1.426872037914692</v>
      </c>
      <c r="P8">
        <f t="shared" si="10"/>
        <v>0.49961111111111117</v>
      </c>
      <c r="Q8" t="s">
        <v>34</v>
      </c>
      <c r="R8" t="s">
        <v>103</v>
      </c>
      <c r="S8" t="s">
        <v>173</v>
      </c>
      <c r="T8" s="16" t="s">
        <v>196</v>
      </c>
      <c r="U8" s="16" t="s">
        <v>198</v>
      </c>
      <c r="V8" s="20">
        <v>44188</v>
      </c>
      <c r="W8" s="16" t="s">
        <v>198</v>
      </c>
    </row>
    <row r="9" spans="1:23" x14ac:dyDescent="0.25">
      <c r="A9" s="1">
        <v>0.45</v>
      </c>
      <c r="B9" s="1">
        <v>0.55000000000000004</v>
      </c>
      <c r="C9" s="3">
        <f t="shared" si="2"/>
        <v>2.2222222222222223</v>
      </c>
      <c r="D9" s="4">
        <f t="shared" si="3"/>
        <v>1.8181818181818181</v>
      </c>
      <c r="E9" s="7">
        <v>2.4525731055444977E-2</v>
      </c>
      <c r="F9" s="8">
        <f t="shared" si="4"/>
        <v>1.024525731055445</v>
      </c>
      <c r="G9" s="5">
        <f t="shared" si="0"/>
        <v>2.1690252912759305</v>
      </c>
      <c r="H9" s="5">
        <f t="shared" si="1"/>
        <v>1.7746570564984885</v>
      </c>
      <c r="I9">
        <v>2.0299999999999998</v>
      </c>
      <c r="J9">
        <v>1.88</v>
      </c>
      <c r="K9" s="5">
        <f t="shared" si="11"/>
        <v>2.0797872340425529</v>
      </c>
      <c r="L9" s="5">
        <f t="shared" si="12"/>
        <v>1.9261083743842364</v>
      </c>
      <c r="M9" s="6">
        <f t="shared" si="13"/>
        <v>0.4808184143222507</v>
      </c>
      <c r="N9" s="6">
        <f t="shared" si="14"/>
        <v>0.51918158567774941</v>
      </c>
      <c r="O9">
        <f t="shared" si="9"/>
        <v>0.93590425531914889</v>
      </c>
      <c r="P9">
        <f t="shared" si="10"/>
        <v>1.0593596059113302</v>
      </c>
      <c r="Q9" t="s">
        <v>37</v>
      </c>
      <c r="R9" t="s">
        <v>113</v>
      </c>
      <c r="S9" t="s">
        <v>173</v>
      </c>
      <c r="T9" s="16" t="s">
        <v>207</v>
      </c>
      <c r="U9" s="16" t="s">
        <v>187</v>
      </c>
      <c r="V9" s="20">
        <v>44188</v>
      </c>
      <c r="W9" s="16" t="s">
        <v>186</v>
      </c>
    </row>
    <row r="10" spans="1:23" x14ac:dyDescent="0.25">
      <c r="A10" s="1">
        <v>0.57999999999999996</v>
      </c>
      <c r="B10" s="1">
        <v>0.42</v>
      </c>
      <c r="C10" s="3">
        <f t="shared" si="2"/>
        <v>1.7241379310344829</v>
      </c>
      <c r="D10" s="4">
        <f t="shared" si="3"/>
        <v>2.3809523809523809</v>
      </c>
      <c r="E10" s="7">
        <v>2.5667999158426325E-2</v>
      </c>
      <c r="F10" s="8">
        <f t="shared" si="4"/>
        <v>1.0256679991584263</v>
      </c>
      <c r="G10" s="5">
        <f t="shared" si="0"/>
        <v>1.6809902740937224</v>
      </c>
      <c r="H10" s="5">
        <f t="shared" si="1"/>
        <v>2.3213675213675211</v>
      </c>
      <c r="I10">
        <v>1.94</v>
      </c>
      <c r="J10">
        <v>1.96</v>
      </c>
      <c r="K10" s="5">
        <f t="shared" si="11"/>
        <v>1.989795918367347</v>
      </c>
      <c r="L10" s="5">
        <f t="shared" si="12"/>
        <v>2.0103092783505154</v>
      </c>
      <c r="M10" s="6">
        <f t="shared" si="13"/>
        <v>0.50256410256410255</v>
      </c>
      <c r="N10" s="6">
        <f t="shared" si="14"/>
        <v>0.49743589743589745</v>
      </c>
      <c r="O10">
        <f t="shared" si="9"/>
        <v>1.1540816326530612</v>
      </c>
      <c r="P10">
        <f t="shared" si="10"/>
        <v>0.8443298969072166</v>
      </c>
      <c r="Q10" t="s">
        <v>110</v>
      </c>
      <c r="R10" t="s">
        <v>105</v>
      </c>
      <c r="S10" t="s">
        <v>173</v>
      </c>
      <c r="T10" s="16" t="s">
        <v>217</v>
      </c>
      <c r="U10" s="16" t="s">
        <v>198</v>
      </c>
      <c r="V10" s="20">
        <v>44188</v>
      </c>
      <c r="W10" s="16" t="s">
        <v>218</v>
      </c>
    </row>
    <row r="11" spans="1:23" x14ac:dyDescent="0.25">
      <c r="A11" s="1">
        <v>0.28999999999999998</v>
      </c>
      <c r="B11" s="1">
        <v>0.71</v>
      </c>
      <c r="C11" s="3">
        <f t="shared" si="2"/>
        <v>3.4482758620689657</v>
      </c>
      <c r="D11" s="4">
        <f t="shared" si="3"/>
        <v>1.4084507042253522</v>
      </c>
      <c r="E11" s="7">
        <v>3.0088030482196881E-2</v>
      </c>
      <c r="F11" s="8">
        <f t="shared" si="4"/>
        <v>1.0300880304821969</v>
      </c>
      <c r="G11" s="5">
        <f t="shared" si="0"/>
        <v>3.3475545390570023</v>
      </c>
      <c r="H11" s="5">
        <f t="shared" si="1"/>
        <v>1.3673110089106066</v>
      </c>
      <c r="I11">
        <v>2.15</v>
      </c>
      <c r="J11">
        <v>1.77</v>
      </c>
      <c r="K11" s="5">
        <f t="shared" si="11"/>
        <v>2.2146892655367232</v>
      </c>
      <c r="L11" s="5">
        <f t="shared" si="12"/>
        <v>1.8232558139534885</v>
      </c>
      <c r="M11" s="6">
        <f t="shared" si="13"/>
        <v>0.45153061224489793</v>
      </c>
      <c r="N11" s="6">
        <f t="shared" si="14"/>
        <v>0.54846938775510201</v>
      </c>
      <c r="O11">
        <f t="shared" si="9"/>
        <v>0.64225988700564962</v>
      </c>
      <c r="P11">
        <f t="shared" si="10"/>
        <v>1.2945116279069766</v>
      </c>
      <c r="Q11" t="s">
        <v>114</v>
      </c>
      <c r="R11" t="s">
        <v>33</v>
      </c>
      <c r="S11" t="s">
        <v>173</v>
      </c>
      <c r="T11" s="16" t="s">
        <v>197</v>
      </c>
      <c r="U11" s="16" t="s">
        <v>188</v>
      </c>
      <c r="V11" s="20">
        <v>44188</v>
      </c>
      <c r="W11" s="16" t="s">
        <v>190</v>
      </c>
    </row>
    <row r="12" spans="1:23" x14ac:dyDescent="0.25">
      <c r="A12" s="1">
        <v>0.28999999999999998</v>
      </c>
      <c r="B12" s="1">
        <v>0.71</v>
      </c>
      <c r="C12" s="3">
        <f t="shared" ref="C12:C19" si="15">(100%/A12)</f>
        <v>3.4482758620689657</v>
      </c>
      <c r="D12" s="4">
        <f t="shared" ref="D12:D19" si="16">(100%/B12)</f>
        <v>1.4084507042253522</v>
      </c>
      <c r="E12" s="7">
        <v>3.1919317945518833E-2</v>
      </c>
      <c r="F12" s="8">
        <f t="shared" si="4"/>
        <v>1.0319193179455188</v>
      </c>
      <c r="G12" s="5">
        <f t="shared" ref="G12:G41" si="17">C12/F12</f>
        <v>3.341613827846782</v>
      </c>
      <c r="H12" s="5">
        <f t="shared" ref="H12:H41" si="18">D12/F12</f>
        <v>1.3648845212331928</v>
      </c>
      <c r="I12">
        <v>2.29</v>
      </c>
      <c r="J12">
        <v>1.68</v>
      </c>
      <c r="K12" s="5">
        <f t="shared" ref="K12:K26" si="19">(I12*F12)</f>
        <v>2.3630952380952381</v>
      </c>
      <c r="L12" s="5">
        <f t="shared" ref="L12:L26" si="20">(J12*F12)</f>
        <v>1.7336244541484715</v>
      </c>
      <c r="M12" s="6">
        <f t="shared" si="13"/>
        <v>0.42317380352644834</v>
      </c>
      <c r="N12" s="6">
        <f t="shared" si="14"/>
        <v>0.57682619647355171</v>
      </c>
      <c r="O12">
        <f t="shared" ref="O12:O16" si="21">(I12/G12)</f>
        <v>0.6852976190476191</v>
      </c>
      <c r="P12">
        <f t="shared" ref="P12:P16" si="22">(J12/H12)</f>
        <v>1.2308733624454147</v>
      </c>
      <c r="Q12" t="s">
        <v>108</v>
      </c>
      <c r="R12" t="s">
        <v>35</v>
      </c>
      <c r="S12" t="s">
        <v>173</v>
      </c>
      <c r="T12" s="16" t="s">
        <v>197</v>
      </c>
      <c r="U12" s="16" t="s">
        <v>188</v>
      </c>
      <c r="V12" s="20">
        <v>44188</v>
      </c>
      <c r="W12" s="16" t="s">
        <v>198</v>
      </c>
    </row>
    <row r="13" spans="1:23" x14ac:dyDescent="0.25">
      <c r="A13" s="1">
        <v>0.64</v>
      </c>
      <c r="B13" s="1">
        <v>0.36</v>
      </c>
      <c r="C13" s="3">
        <f t="shared" si="15"/>
        <v>1.5625</v>
      </c>
      <c r="D13" s="4">
        <f t="shared" si="16"/>
        <v>2.7777777777777777</v>
      </c>
      <c r="E13" s="7">
        <v>3.7318153067678717E-2</v>
      </c>
      <c r="F13" s="8">
        <f t="shared" si="4"/>
        <v>1.0373181530676787</v>
      </c>
      <c r="G13" s="5">
        <f t="shared" si="17"/>
        <v>1.5062881097560976</v>
      </c>
      <c r="H13" s="5">
        <f t="shared" si="18"/>
        <v>2.6778455284552845</v>
      </c>
      <c r="I13">
        <v>1.55</v>
      </c>
      <c r="J13">
        <v>2.5499999999999998</v>
      </c>
      <c r="K13" s="5">
        <f t="shared" si="19"/>
        <v>1.607843137254902</v>
      </c>
      <c r="L13" s="5">
        <f t="shared" si="20"/>
        <v>2.6451612903225805</v>
      </c>
      <c r="M13" s="6">
        <f t="shared" si="13"/>
        <v>0.62195121951219512</v>
      </c>
      <c r="N13" s="6">
        <f t="shared" si="14"/>
        <v>0.37804878048780488</v>
      </c>
      <c r="O13">
        <f t="shared" si="21"/>
        <v>1.0290196078431373</v>
      </c>
      <c r="P13">
        <f t="shared" si="22"/>
        <v>0.95225806451612904</v>
      </c>
      <c r="Q13" t="s">
        <v>38</v>
      </c>
      <c r="R13" t="s">
        <v>107</v>
      </c>
      <c r="S13" t="s">
        <v>173</v>
      </c>
      <c r="T13" s="16" t="s">
        <v>196</v>
      </c>
      <c r="U13" s="16" t="s">
        <v>213</v>
      </c>
      <c r="V13" s="20">
        <v>44188</v>
      </c>
      <c r="W13" s="16" t="s">
        <v>213</v>
      </c>
    </row>
    <row r="14" spans="1:23" x14ac:dyDescent="0.25">
      <c r="A14" s="1">
        <v>0.7</v>
      </c>
      <c r="B14" s="1">
        <v>0.3</v>
      </c>
      <c r="C14" s="3">
        <f t="shared" si="15"/>
        <v>1.4285714285714286</v>
      </c>
      <c r="D14" s="4">
        <f t="shared" si="16"/>
        <v>3.3333333333333335</v>
      </c>
      <c r="E14" s="7">
        <v>3.002070393374745E-2</v>
      </c>
      <c r="F14" s="8">
        <f t="shared" si="4"/>
        <v>1.0300207039337475</v>
      </c>
      <c r="G14" s="5">
        <f t="shared" si="17"/>
        <v>1.3869346733668342</v>
      </c>
      <c r="H14" s="5">
        <f t="shared" si="18"/>
        <v>3.2361809045226133</v>
      </c>
      <c r="I14">
        <v>1.68</v>
      </c>
      <c r="J14">
        <v>2.2999999999999998</v>
      </c>
      <c r="K14" s="5">
        <f t="shared" si="19"/>
        <v>1.7304347826086957</v>
      </c>
      <c r="L14" s="5">
        <f t="shared" si="20"/>
        <v>2.3690476190476191</v>
      </c>
      <c r="M14" s="6">
        <f t="shared" si="13"/>
        <v>0.57788944723618085</v>
      </c>
      <c r="N14" s="6">
        <f t="shared" si="14"/>
        <v>0.42211055276381909</v>
      </c>
      <c r="O14">
        <f t="shared" si="21"/>
        <v>1.211304347826087</v>
      </c>
      <c r="P14">
        <f t="shared" si="22"/>
        <v>0.71071428571428563</v>
      </c>
      <c r="Q14" t="s">
        <v>106</v>
      </c>
      <c r="R14" t="s">
        <v>109</v>
      </c>
      <c r="S14" t="s">
        <v>173</v>
      </c>
      <c r="T14" s="16" t="s">
        <v>196</v>
      </c>
      <c r="U14" s="16" t="s">
        <v>198</v>
      </c>
      <c r="V14" s="20">
        <v>44188</v>
      </c>
      <c r="W14" s="16" t="s">
        <v>186</v>
      </c>
    </row>
    <row r="15" spans="1:23" x14ac:dyDescent="0.25">
      <c r="A15" s="1">
        <v>0.66</v>
      </c>
      <c r="B15" s="1">
        <v>0.34</v>
      </c>
      <c r="C15" s="3">
        <f t="shared" si="15"/>
        <v>1.5151515151515151</v>
      </c>
      <c r="D15" s="4">
        <f t="shared" si="16"/>
        <v>2.9411764705882351</v>
      </c>
      <c r="E15" s="7">
        <v>2.925809822361547E-2</v>
      </c>
      <c r="F15" s="8">
        <f t="shared" si="4"/>
        <v>1.0292580982236155</v>
      </c>
      <c r="G15" s="5">
        <f t="shared" si="17"/>
        <v>1.4720812182741116</v>
      </c>
      <c r="H15" s="5">
        <f t="shared" si="18"/>
        <v>2.8575694237085694</v>
      </c>
      <c r="I15">
        <v>2.2000000000000002</v>
      </c>
      <c r="J15">
        <v>1.74</v>
      </c>
      <c r="K15" s="5">
        <f t="shared" si="19"/>
        <v>2.264367816091954</v>
      </c>
      <c r="L15" s="5">
        <f t="shared" si="20"/>
        <v>1.790909090909091</v>
      </c>
      <c r="M15" s="6">
        <f t="shared" si="13"/>
        <v>0.44162436548223349</v>
      </c>
      <c r="N15" s="6">
        <f t="shared" si="14"/>
        <v>0.55837563451776651</v>
      </c>
      <c r="O15">
        <f t="shared" si="21"/>
        <v>1.4944827586206899</v>
      </c>
      <c r="P15">
        <f t="shared" si="22"/>
        <v>0.60890909090909096</v>
      </c>
      <c r="Q15" t="s">
        <v>104</v>
      </c>
      <c r="R15" t="s">
        <v>115</v>
      </c>
      <c r="S15" t="s">
        <v>173</v>
      </c>
      <c r="T15" s="16" t="s">
        <v>197</v>
      </c>
      <c r="U15" s="16" t="s">
        <v>191</v>
      </c>
      <c r="V15" s="20">
        <v>44188</v>
      </c>
      <c r="W15" s="16" t="s">
        <v>209</v>
      </c>
    </row>
    <row r="16" spans="1:23" x14ac:dyDescent="0.25">
      <c r="A16" s="1">
        <v>0.72</v>
      </c>
      <c r="B16" s="1">
        <v>0.28000000000000003</v>
      </c>
      <c r="C16" s="3">
        <f t="shared" si="15"/>
        <v>1.3888888888888888</v>
      </c>
      <c r="D16" s="4">
        <f t="shared" si="16"/>
        <v>3.5714285714285712</v>
      </c>
      <c r="E16" s="7">
        <v>3.4882037921551534E-2</v>
      </c>
      <c r="F16" s="8">
        <f t="shared" si="4"/>
        <v>1.0348820379215515</v>
      </c>
      <c r="G16" s="5">
        <f t="shared" si="17"/>
        <v>1.342074592074592</v>
      </c>
      <c r="H16" s="5">
        <f t="shared" si="18"/>
        <v>3.4510489510489508</v>
      </c>
      <c r="I16">
        <v>1.47</v>
      </c>
      <c r="J16">
        <v>2.82</v>
      </c>
      <c r="K16" s="5">
        <f t="shared" si="19"/>
        <v>1.5212765957446808</v>
      </c>
      <c r="L16" s="5">
        <f t="shared" si="20"/>
        <v>2.918367346938775</v>
      </c>
      <c r="M16" s="6">
        <f t="shared" si="13"/>
        <v>0.6573426573426574</v>
      </c>
      <c r="N16" s="6">
        <f t="shared" si="14"/>
        <v>0.34265734265734271</v>
      </c>
      <c r="O16">
        <f t="shared" si="21"/>
        <v>1.0953191489361702</v>
      </c>
      <c r="P16">
        <f t="shared" si="22"/>
        <v>0.81714285714285717</v>
      </c>
      <c r="Q16" t="s">
        <v>116</v>
      </c>
      <c r="R16" t="s">
        <v>111</v>
      </c>
      <c r="S16" t="s">
        <v>173</v>
      </c>
      <c r="T16" s="16" t="s">
        <v>196</v>
      </c>
      <c r="U16" s="16" t="s">
        <v>213</v>
      </c>
      <c r="V16" s="20">
        <v>44188</v>
      </c>
      <c r="W16" s="16" t="s">
        <v>213</v>
      </c>
    </row>
    <row r="17" spans="1:23" x14ac:dyDescent="0.25">
      <c r="A17" s="1">
        <v>0.19</v>
      </c>
      <c r="B17" s="1">
        <v>0.81</v>
      </c>
      <c r="C17" s="3">
        <f t="shared" si="15"/>
        <v>5.2631578947368425</v>
      </c>
      <c r="D17" s="4">
        <f t="shared" si="16"/>
        <v>1.2345679012345678</v>
      </c>
      <c r="E17" s="7">
        <v>3.678349083513166E-2</v>
      </c>
      <c r="F17" s="8">
        <f t="shared" si="4"/>
        <v>1.0367834908351317</v>
      </c>
      <c r="G17" s="5">
        <f t="shared" si="17"/>
        <v>5.07642911105515</v>
      </c>
      <c r="H17" s="5">
        <f t="shared" si="18"/>
        <v>1.1907673223462696</v>
      </c>
      <c r="I17">
        <v>2.67</v>
      </c>
      <c r="J17">
        <v>1.51</v>
      </c>
      <c r="K17" s="5">
        <f t="shared" si="19"/>
        <v>2.7682119205298013</v>
      </c>
      <c r="L17" s="5">
        <f t="shared" si="20"/>
        <v>1.5655430711610487</v>
      </c>
      <c r="M17" s="6">
        <f t="shared" si="13"/>
        <v>0.36124401913875598</v>
      </c>
      <c r="N17" s="6">
        <f t="shared" si="14"/>
        <v>0.63875598086124397</v>
      </c>
      <c r="O17">
        <f t="shared" ref="O17:O80" si="23">(I17/G17)</f>
        <v>0.52596026490066217</v>
      </c>
      <c r="P17">
        <f t="shared" ref="P17:P80" si="24">(J17/H17)</f>
        <v>1.2680898876404496</v>
      </c>
      <c r="Q17" t="s">
        <v>22</v>
      </c>
      <c r="R17" t="s">
        <v>7</v>
      </c>
      <c r="S17" t="s">
        <v>174</v>
      </c>
      <c r="T17" s="16" t="s">
        <v>202</v>
      </c>
      <c r="U17" s="16" t="s">
        <v>185</v>
      </c>
      <c r="V17" s="20">
        <v>44187</v>
      </c>
      <c r="W17" s="16" t="s">
        <v>185</v>
      </c>
    </row>
    <row r="18" spans="1:23" x14ac:dyDescent="0.25">
      <c r="A18" s="1">
        <v>0.01</v>
      </c>
      <c r="B18" s="1">
        <v>0.99</v>
      </c>
      <c r="C18" s="3">
        <f t="shared" si="15"/>
        <v>100</v>
      </c>
      <c r="D18" s="4">
        <f t="shared" si="16"/>
        <v>1.0101010101010102</v>
      </c>
      <c r="E18" s="7">
        <v>4.0967868791783379E-2</v>
      </c>
      <c r="F18" s="8">
        <f t="shared" si="4"/>
        <v>1.0409678687917834</v>
      </c>
      <c r="G18" s="5">
        <f t="shared" si="17"/>
        <v>96.064444444444433</v>
      </c>
      <c r="H18" s="5">
        <f t="shared" si="18"/>
        <v>0.970347923681257</v>
      </c>
      <c r="I18">
        <v>3.11</v>
      </c>
      <c r="J18">
        <v>1.39</v>
      </c>
      <c r="K18" s="5">
        <f t="shared" si="19"/>
        <v>3.2374100719424463</v>
      </c>
      <c r="L18" s="5">
        <f t="shared" si="20"/>
        <v>1.4469453376205788</v>
      </c>
      <c r="M18" s="6">
        <f t="shared" si="13"/>
        <v>0.30888888888888888</v>
      </c>
      <c r="N18" s="6">
        <f t="shared" si="14"/>
        <v>0.69111111111111112</v>
      </c>
      <c r="O18">
        <f t="shared" si="23"/>
        <v>3.237410071942446E-2</v>
      </c>
      <c r="P18">
        <f t="shared" si="24"/>
        <v>1.432475884244373</v>
      </c>
      <c r="Q18" t="s">
        <v>14</v>
      </c>
      <c r="R18" t="s">
        <v>17</v>
      </c>
      <c r="S18" t="s">
        <v>174</v>
      </c>
      <c r="T18" s="16" t="s">
        <v>202</v>
      </c>
      <c r="U18" s="16" t="s">
        <v>185</v>
      </c>
      <c r="V18" s="20">
        <v>44187</v>
      </c>
      <c r="W18" s="16" t="s">
        <v>203</v>
      </c>
    </row>
    <row r="19" spans="1:23" x14ac:dyDescent="0.25">
      <c r="A19" s="1">
        <v>0.34</v>
      </c>
      <c r="B19" s="1">
        <v>0.66</v>
      </c>
      <c r="C19" s="3">
        <f t="shared" si="15"/>
        <v>2.9411764705882351</v>
      </c>
      <c r="D19" s="4">
        <f t="shared" si="16"/>
        <v>1.5151515151515151</v>
      </c>
      <c r="E19" s="7">
        <v>3.6544850498338777E-2</v>
      </c>
      <c r="F19" s="8">
        <f t="shared" si="4"/>
        <v>1.0365448504983388</v>
      </c>
      <c r="G19" s="5">
        <f t="shared" si="17"/>
        <v>2.8374811463046758</v>
      </c>
      <c r="H19" s="5">
        <f t="shared" si="18"/>
        <v>1.4617327117327119</v>
      </c>
      <c r="I19">
        <v>2.15</v>
      </c>
      <c r="J19">
        <v>1.75</v>
      </c>
      <c r="K19" s="5">
        <f t="shared" si="19"/>
        <v>2.2285714285714282</v>
      </c>
      <c r="L19" s="5">
        <f t="shared" si="20"/>
        <v>1.8139534883720929</v>
      </c>
      <c r="M19" s="6">
        <f t="shared" si="13"/>
        <v>0.44871794871794879</v>
      </c>
      <c r="N19" s="6">
        <f t="shared" si="14"/>
        <v>0.55128205128205132</v>
      </c>
      <c r="O19">
        <f t="shared" si="23"/>
        <v>0.75771428571428567</v>
      </c>
      <c r="P19">
        <f t="shared" si="24"/>
        <v>1.1972093023255812</v>
      </c>
      <c r="Q19" t="s">
        <v>16</v>
      </c>
      <c r="R19" t="s">
        <v>39</v>
      </c>
      <c r="S19" t="s">
        <v>174</v>
      </c>
      <c r="T19" s="16" t="s">
        <v>197</v>
      </c>
      <c r="U19" s="16" t="s">
        <v>188</v>
      </c>
      <c r="V19" s="20">
        <v>44187</v>
      </c>
      <c r="W19" s="16" t="s">
        <v>188</v>
      </c>
    </row>
    <row r="20" spans="1:23" x14ac:dyDescent="0.25">
      <c r="A20" s="1">
        <v>0.56000000000000005</v>
      </c>
      <c r="B20" s="1">
        <v>0.44</v>
      </c>
      <c r="C20" s="3">
        <f t="shared" ref="C20:C83" si="25">(100%/A20)</f>
        <v>1.7857142857142856</v>
      </c>
      <c r="D20" s="4">
        <f t="shared" ref="D20:D83" si="26">(100%/B20)</f>
        <v>2.2727272727272729</v>
      </c>
      <c r="E20" s="7">
        <v>3.7665386256935607E-2</v>
      </c>
      <c r="F20" s="8">
        <f t="shared" si="4"/>
        <v>1.0376653862569356</v>
      </c>
      <c r="G20" s="5">
        <f t="shared" si="17"/>
        <v>1.7208960705104661</v>
      </c>
      <c r="H20" s="5">
        <f t="shared" si="18"/>
        <v>2.1902313624678662</v>
      </c>
      <c r="I20">
        <v>2.13</v>
      </c>
      <c r="J20">
        <v>1.76</v>
      </c>
      <c r="K20" s="5">
        <f t="shared" si="19"/>
        <v>2.2102272727272729</v>
      </c>
      <c r="L20" s="5">
        <f t="shared" si="20"/>
        <v>1.8262910798122067</v>
      </c>
      <c r="M20" s="6">
        <f t="shared" si="13"/>
        <v>0.45244215938303339</v>
      </c>
      <c r="N20" s="6">
        <f t="shared" si="14"/>
        <v>0.54755784061696655</v>
      </c>
      <c r="O20">
        <f t="shared" si="23"/>
        <v>1.2377272727272728</v>
      </c>
      <c r="P20">
        <f t="shared" si="24"/>
        <v>0.80356807511737094</v>
      </c>
      <c r="Q20" t="s">
        <v>13</v>
      </c>
      <c r="R20" t="s">
        <v>9</v>
      </c>
      <c r="S20" t="s">
        <v>174</v>
      </c>
      <c r="T20" s="16" t="s">
        <v>202</v>
      </c>
      <c r="U20" s="16" t="s">
        <v>187</v>
      </c>
      <c r="V20" s="20">
        <v>44187</v>
      </c>
      <c r="W20" s="16" t="s">
        <v>188</v>
      </c>
    </row>
    <row r="21" spans="1:23" x14ac:dyDescent="0.25">
      <c r="A21" s="1">
        <v>0.43</v>
      </c>
      <c r="B21" s="1">
        <v>0.56999999999999995</v>
      </c>
      <c r="C21" s="3">
        <f t="shared" si="25"/>
        <v>2.3255813953488373</v>
      </c>
      <c r="D21" s="4">
        <f t="shared" si="26"/>
        <v>1.7543859649122808</v>
      </c>
      <c r="E21" s="7">
        <v>3.9415457445713731E-2</v>
      </c>
      <c r="F21" s="8">
        <f t="shared" si="4"/>
        <v>1.0394154574457137</v>
      </c>
      <c r="G21" s="5">
        <f t="shared" si="17"/>
        <v>2.2373935067925399</v>
      </c>
      <c r="H21" s="5">
        <f t="shared" si="18"/>
        <v>1.6878582595101617</v>
      </c>
      <c r="I21">
        <v>2.46</v>
      </c>
      <c r="J21">
        <v>1.58</v>
      </c>
      <c r="K21" s="5">
        <f t="shared" si="19"/>
        <v>2.5569620253164556</v>
      </c>
      <c r="L21" s="5">
        <f t="shared" si="20"/>
        <v>1.6422764227642277</v>
      </c>
      <c r="M21" s="6">
        <f t="shared" si="13"/>
        <v>0.3910891089108911</v>
      </c>
      <c r="N21" s="6">
        <f t="shared" si="14"/>
        <v>0.6089108910891089</v>
      </c>
      <c r="O21">
        <f t="shared" si="23"/>
        <v>1.0994936708860759</v>
      </c>
      <c r="P21">
        <f t="shared" si="24"/>
        <v>0.9360975609756097</v>
      </c>
      <c r="Q21" t="s">
        <v>18</v>
      </c>
      <c r="R21" t="s">
        <v>19</v>
      </c>
      <c r="S21" t="s">
        <v>174</v>
      </c>
      <c r="T21" s="16" t="s">
        <v>196</v>
      </c>
      <c r="U21" s="16" t="s">
        <v>190</v>
      </c>
      <c r="V21" s="20">
        <v>44187</v>
      </c>
      <c r="W21" s="16" t="s">
        <v>206</v>
      </c>
    </row>
    <row r="22" spans="1:23" x14ac:dyDescent="0.25">
      <c r="A22" s="1">
        <v>0.18</v>
      </c>
      <c r="B22" s="1">
        <v>0.82</v>
      </c>
      <c r="C22" s="3">
        <f t="shared" si="25"/>
        <v>5.5555555555555554</v>
      </c>
      <c r="D22" s="4">
        <f t="shared" si="26"/>
        <v>1.2195121951219512</v>
      </c>
      <c r="E22" s="7">
        <v>3.6736533693937368E-2</v>
      </c>
      <c r="F22" s="8">
        <f t="shared" si="4"/>
        <v>1.0367365336939374</v>
      </c>
      <c r="G22" s="5">
        <f t="shared" si="17"/>
        <v>5.3586956521739131</v>
      </c>
      <c r="H22" s="5">
        <f t="shared" si="18"/>
        <v>1.1762990455991515</v>
      </c>
      <c r="I22">
        <v>2.61</v>
      </c>
      <c r="J22">
        <v>1.53</v>
      </c>
      <c r="K22" s="5">
        <f t="shared" si="19"/>
        <v>2.7058823529411762</v>
      </c>
      <c r="L22" s="5">
        <f t="shared" si="20"/>
        <v>1.5862068965517242</v>
      </c>
      <c r="M22" s="6">
        <f t="shared" si="13"/>
        <v>0.36956521739130438</v>
      </c>
      <c r="N22" s="6">
        <f t="shared" si="14"/>
        <v>0.63043478260869568</v>
      </c>
      <c r="O22">
        <f t="shared" si="23"/>
        <v>0.48705882352941171</v>
      </c>
      <c r="P22">
        <f t="shared" si="24"/>
        <v>1.3006896551724139</v>
      </c>
      <c r="Q22" t="s">
        <v>42</v>
      </c>
      <c r="R22" t="s">
        <v>15</v>
      </c>
      <c r="S22" t="s">
        <v>174</v>
      </c>
      <c r="T22" s="16" t="s">
        <v>207</v>
      </c>
      <c r="U22" s="16" t="s">
        <v>190</v>
      </c>
      <c r="V22" s="20">
        <v>44187</v>
      </c>
      <c r="W22" s="16" t="s">
        <v>187</v>
      </c>
    </row>
    <row r="23" spans="1:23" x14ac:dyDescent="0.25">
      <c r="A23" s="1">
        <v>0.68</v>
      </c>
      <c r="B23" s="1">
        <v>0.32</v>
      </c>
      <c r="C23" s="3">
        <f t="shared" si="25"/>
        <v>1.4705882352941175</v>
      </c>
      <c r="D23" s="4">
        <f t="shared" si="26"/>
        <v>3.125</v>
      </c>
      <c r="E23" s="7">
        <v>3.9574126155082379E-2</v>
      </c>
      <c r="F23" s="8">
        <f t="shared" si="4"/>
        <v>1.0395741261550824</v>
      </c>
      <c r="G23" s="5">
        <f t="shared" si="17"/>
        <v>1.4146064222790564</v>
      </c>
      <c r="H23" s="5">
        <f t="shared" si="18"/>
        <v>3.006038647342995</v>
      </c>
      <c r="I23">
        <v>2.62</v>
      </c>
      <c r="J23">
        <v>1.52</v>
      </c>
      <c r="K23" s="5">
        <f t="shared" si="19"/>
        <v>2.7236842105263159</v>
      </c>
      <c r="L23" s="5">
        <f t="shared" si="20"/>
        <v>1.5801526717557253</v>
      </c>
      <c r="M23" s="6">
        <f t="shared" si="13"/>
        <v>0.36714975845410625</v>
      </c>
      <c r="N23" s="6">
        <f t="shared" si="14"/>
        <v>0.63285024154589364</v>
      </c>
      <c r="O23">
        <f t="shared" si="23"/>
        <v>1.8521052631578949</v>
      </c>
      <c r="P23">
        <f t="shared" si="24"/>
        <v>0.50564885496183209</v>
      </c>
      <c r="Q23" t="s">
        <v>8</v>
      </c>
      <c r="R23" t="s">
        <v>11</v>
      </c>
      <c r="S23" t="s">
        <v>174</v>
      </c>
      <c r="T23" s="16" t="s">
        <v>207</v>
      </c>
      <c r="U23" s="16" t="s">
        <v>187</v>
      </c>
      <c r="V23" s="20">
        <v>44187</v>
      </c>
      <c r="W23" s="16" t="s">
        <v>205</v>
      </c>
    </row>
    <row r="24" spans="1:23" x14ac:dyDescent="0.25">
      <c r="A24" s="1">
        <v>0.43</v>
      </c>
      <c r="B24" s="1">
        <v>0.56999999999999995</v>
      </c>
      <c r="C24" s="3">
        <f t="shared" si="25"/>
        <v>2.3255813953488373</v>
      </c>
      <c r="D24" s="4">
        <f t="shared" si="26"/>
        <v>1.7543859649122808</v>
      </c>
      <c r="E24" s="7">
        <v>4.1416326203636888E-2</v>
      </c>
      <c r="F24" s="8">
        <f t="shared" si="4"/>
        <v>1.0414163262036369</v>
      </c>
      <c r="G24" s="5">
        <f t="shared" si="17"/>
        <v>2.2330948121645799</v>
      </c>
      <c r="H24" s="5">
        <f t="shared" si="18"/>
        <v>1.6846153846153848</v>
      </c>
      <c r="I24">
        <v>2.19</v>
      </c>
      <c r="J24">
        <v>1.71</v>
      </c>
      <c r="K24" s="5">
        <f t="shared" si="19"/>
        <v>2.2807017543859649</v>
      </c>
      <c r="L24" s="5">
        <f t="shared" si="20"/>
        <v>1.780821917808219</v>
      </c>
      <c r="M24" s="6">
        <f t="shared" si="13"/>
        <v>0.43846153846153846</v>
      </c>
      <c r="N24" s="6">
        <f t="shared" si="14"/>
        <v>0.56153846153846165</v>
      </c>
      <c r="O24">
        <f t="shared" si="23"/>
        <v>0.98070175438596474</v>
      </c>
      <c r="P24">
        <f t="shared" si="24"/>
        <v>1.0150684931506848</v>
      </c>
      <c r="Q24" t="s">
        <v>20</v>
      </c>
      <c r="R24" t="s">
        <v>21</v>
      </c>
      <c r="S24" t="s">
        <v>174</v>
      </c>
      <c r="T24" s="16" t="s">
        <v>196</v>
      </c>
      <c r="U24" s="16" t="s">
        <v>190</v>
      </c>
      <c r="V24" s="20">
        <v>44187</v>
      </c>
      <c r="W24" s="16" t="s">
        <v>208</v>
      </c>
    </row>
    <row r="25" spans="1:23" x14ac:dyDescent="0.25">
      <c r="A25" s="1">
        <v>0.26</v>
      </c>
      <c r="B25" s="1">
        <v>0.74</v>
      </c>
      <c r="C25" s="3">
        <f t="shared" si="25"/>
        <v>3.8461538461538458</v>
      </c>
      <c r="D25" s="4">
        <f t="shared" si="26"/>
        <v>1.3513513513513513</v>
      </c>
      <c r="E25" s="7">
        <v>3.9682539682539542E-2</v>
      </c>
      <c r="F25" s="8">
        <f t="shared" si="4"/>
        <v>1.0396825396825395</v>
      </c>
      <c r="G25" s="5">
        <f t="shared" si="17"/>
        <v>3.6993540810334706</v>
      </c>
      <c r="H25" s="5">
        <f t="shared" si="18"/>
        <v>1.2997730554982465</v>
      </c>
      <c r="I25">
        <v>2.25</v>
      </c>
      <c r="J25">
        <v>1.68</v>
      </c>
      <c r="K25" s="5">
        <f t="shared" si="19"/>
        <v>2.339285714285714</v>
      </c>
      <c r="L25" s="5">
        <f t="shared" si="20"/>
        <v>1.7466666666666664</v>
      </c>
      <c r="M25" s="6">
        <f t="shared" si="13"/>
        <v>0.4274809160305344</v>
      </c>
      <c r="N25" s="6">
        <f t="shared" si="14"/>
        <v>0.57251908396946571</v>
      </c>
      <c r="O25">
        <f t="shared" si="23"/>
        <v>0.60821428571428571</v>
      </c>
      <c r="P25">
        <f t="shared" si="24"/>
        <v>1.2925333333333331</v>
      </c>
      <c r="Q25" t="s">
        <v>40</v>
      </c>
      <c r="R25" t="s">
        <v>12</v>
      </c>
      <c r="S25" t="s">
        <v>174</v>
      </c>
      <c r="T25" s="16" t="s">
        <v>196</v>
      </c>
      <c r="U25" s="16" t="s">
        <v>190</v>
      </c>
      <c r="V25" s="20">
        <v>44187</v>
      </c>
      <c r="W25" s="16" t="s">
        <v>204</v>
      </c>
    </row>
    <row r="26" spans="1:23" x14ac:dyDescent="0.25">
      <c r="A26" s="1">
        <v>0.45</v>
      </c>
      <c r="B26" s="1">
        <v>0.55000000000000004</v>
      </c>
      <c r="C26" s="3">
        <f t="shared" si="25"/>
        <v>2.2222222222222223</v>
      </c>
      <c r="D26" s="4">
        <f t="shared" si="26"/>
        <v>1.8181818181818181</v>
      </c>
      <c r="E26" s="7">
        <v>3.8905400701529036E-2</v>
      </c>
      <c r="F26" s="8">
        <f t="shared" si="4"/>
        <v>1.038905400701529</v>
      </c>
      <c r="G26" s="5">
        <f t="shared" si="17"/>
        <v>2.1390034364261168</v>
      </c>
      <c r="H26" s="5">
        <f t="shared" si="18"/>
        <v>1.7500937207122771</v>
      </c>
      <c r="I26">
        <v>2.11</v>
      </c>
      <c r="J26">
        <v>1.77</v>
      </c>
      <c r="K26" s="5">
        <f t="shared" si="19"/>
        <v>2.1920903954802262</v>
      </c>
      <c r="L26" s="5">
        <f t="shared" si="20"/>
        <v>1.8388625592417065</v>
      </c>
      <c r="M26" s="6">
        <f t="shared" si="13"/>
        <v>0.45618556701030921</v>
      </c>
      <c r="N26" s="6">
        <f t="shared" si="14"/>
        <v>0.54381443298969068</v>
      </c>
      <c r="O26">
        <f t="shared" si="23"/>
        <v>0.98644067796610169</v>
      </c>
      <c r="P26">
        <f t="shared" si="24"/>
        <v>1.0113744075829385</v>
      </c>
      <c r="Q26" t="s">
        <v>10</v>
      </c>
      <c r="R26" t="s">
        <v>41</v>
      </c>
      <c r="S26" t="s">
        <v>174</v>
      </c>
      <c r="T26" s="16" t="s">
        <v>197</v>
      </c>
      <c r="U26" s="16" t="s">
        <v>188</v>
      </c>
      <c r="V26" s="20">
        <v>44187</v>
      </c>
      <c r="W26" s="16" t="s">
        <v>199</v>
      </c>
    </row>
    <row r="27" spans="1:23" x14ac:dyDescent="0.25">
      <c r="A27" s="1">
        <v>0.68</v>
      </c>
      <c r="B27" s="1">
        <v>0.32</v>
      </c>
      <c r="C27" s="3">
        <f t="shared" si="25"/>
        <v>1.4705882352941175</v>
      </c>
      <c r="D27" s="4">
        <f t="shared" si="26"/>
        <v>3.125</v>
      </c>
      <c r="E27" s="7">
        <v>2.5439286650930981E-2</v>
      </c>
      <c r="F27" s="8">
        <f t="shared" si="4"/>
        <v>1.025439286650931</v>
      </c>
      <c r="G27" s="5">
        <f t="shared" si="17"/>
        <v>1.4341056115540844</v>
      </c>
      <c r="H27" s="5">
        <f t="shared" si="18"/>
        <v>3.0474744245524299</v>
      </c>
      <c r="I27">
        <v>2.0499999999999998</v>
      </c>
      <c r="J27">
        <v>1.86</v>
      </c>
      <c r="K27" s="5">
        <f t="shared" ref="K27:K83" si="27">(I27*F27)</f>
        <v>2.1021505376344085</v>
      </c>
      <c r="L27" s="5">
        <f t="shared" ref="L27:L83" si="28">(J27*F27)</f>
        <v>1.9073170731707316</v>
      </c>
      <c r="M27" s="6">
        <f t="shared" si="13"/>
        <v>0.47570332480818417</v>
      </c>
      <c r="N27" s="6">
        <f t="shared" si="14"/>
        <v>0.52429667519181589</v>
      </c>
      <c r="O27">
        <f t="shared" si="23"/>
        <v>1.4294623655913978</v>
      </c>
      <c r="P27">
        <f t="shared" si="24"/>
        <v>0.61034146341463413</v>
      </c>
      <c r="Q27" t="s">
        <v>46</v>
      </c>
      <c r="R27" t="s">
        <v>47</v>
      </c>
      <c r="S27" t="s">
        <v>175</v>
      </c>
      <c r="T27" s="16" t="s">
        <v>197</v>
      </c>
      <c r="U27" s="16" t="s">
        <v>191</v>
      </c>
      <c r="V27" s="20">
        <v>44187</v>
      </c>
      <c r="W27" s="16" t="s">
        <v>198</v>
      </c>
    </row>
    <row r="28" spans="1:23" x14ac:dyDescent="0.25">
      <c r="A28" s="1">
        <v>0.57999999999999996</v>
      </c>
      <c r="B28" s="1">
        <v>0.42</v>
      </c>
      <c r="C28" s="3">
        <f t="shared" si="25"/>
        <v>1.7241379310344829</v>
      </c>
      <c r="D28" s="4">
        <f t="shared" si="26"/>
        <v>2.3809523809523809</v>
      </c>
      <c r="E28" s="7">
        <v>2.9789419619928204E-2</v>
      </c>
      <c r="F28" s="8">
        <f t="shared" si="4"/>
        <v>1.0297894196199282</v>
      </c>
      <c r="G28" s="5">
        <f t="shared" si="17"/>
        <v>1.6742626193137844</v>
      </c>
      <c r="H28" s="5">
        <f t="shared" si="18"/>
        <v>2.3120769504809404</v>
      </c>
      <c r="I28">
        <v>1.65</v>
      </c>
      <c r="J28">
        <v>2.36</v>
      </c>
      <c r="K28" s="5">
        <f t="shared" si="27"/>
        <v>1.6991525423728815</v>
      </c>
      <c r="L28" s="5">
        <f t="shared" si="28"/>
        <v>2.4303030303030306</v>
      </c>
      <c r="M28" s="6">
        <f t="shared" ref="M28:M83" si="29">(1/K28)</f>
        <v>0.58852867830423938</v>
      </c>
      <c r="N28" s="6">
        <f t="shared" ref="N28:N83" si="30">(1/L28)</f>
        <v>0.41147132169576056</v>
      </c>
      <c r="O28">
        <f t="shared" si="23"/>
        <v>0.98550847457627122</v>
      </c>
      <c r="P28">
        <f t="shared" si="24"/>
        <v>1.0207272727272727</v>
      </c>
      <c r="Q28" t="s">
        <v>48</v>
      </c>
      <c r="R28" t="s">
        <v>43</v>
      </c>
      <c r="S28" t="s">
        <v>175</v>
      </c>
      <c r="T28" s="16" t="s">
        <v>196</v>
      </c>
      <c r="U28" s="16" t="s">
        <v>206</v>
      </c>
      <c r="V28" s="20">
        <v>44187</v>
      </c>
      <c r="W28" s="16" t="s">
        <v>199</v>
      </c>
    </row>
    <row r="29" spans="1:23" x14ac:dyDescent="0.25">
      <c r="A29" s="1">
        <v>0.28000000000000003</v>
      </c>
      <c r="B29" s="1">
        <v>0.72</v>
      </c>
      <c r="C29" s="3">
        <f t="shared" si="25"/>
        <v>3.5714285714285712</v>
      </c>
      <c r="D29" s="4">
        <f t="shared" si="26"/>
        <v>1.3888888888888888</v>
      </c>
      <c r="E29" s="7">
        <v>2.8049575994781417E-2</v>
      </c>
      <c r="F29" s="8">
        <f t="shared" si="4"/>
        <v>1.0280495759947814</v>
      </c>
      <c r="G29" s="5">
        <f t="shared" si="17"/>
        <v>3.4739847715736039</v>
      </c>
      <c r="H29" s="5">
        <f t="shared" si="18"/>
        <v>1.3509940778341794</v>
      </c>
      <c r="I29">
        <v>1.75</v>
      </c>
      <c r="J29">
        <v>2.19</v>
      </c>
      <c r="K29" s="5">
        <f t="shared" si="27"/>
        <v>1.7990867579908674</v>
      </c>
      <c r="L29" s="5">
        <f t="shared" si="28"/>
        <v>2.2514285714285713</v>
      </c>
      <c r="M29" s="6">
        <f t="shared" si="29"/>
        <v>0.55583756345177671</v>
      </c>
      <c r="N29" s="6">
        <f t="shared" si="30"/>
        <v>0.44416243654822335</v>
      </c>
      <c r="O29">
        <f t="shared" si="23"/>
        <v>0.50374429223744299</v>
      </c>
      <c r="P29">
        <f t="shared" si="24"/>
        <v>1.6210285714285715</v>
      </c>
      <c r="Q29" t="s">
        <v>44</v>
      </c>
      <c r="R29" t="s">
        <v>123</v>
      </c>
      <c r="S29" t="s">
        <v>175</v>
      </c>
      <c r="T29" s="16" t="s">
        <v>197</v>
      </c>
      <c r="U29" s="16" t="s">
        <v>188</v>
      </c>
      <c r="V29" s="20">
        <v>44188</v>
      </c>
      <c r="W29" s="16" t="s">
        <v>191</v>
      </c>
    </row>
    <row r="30" spans="1:23" x14ac:dyDescent="0.25">
      <c r="A30" s="1">
        <v>0.85</v>
      </c>
      <c r="B30" s="1">
        <v>0.15</v>
      </c>
      <c r="C30" s="3">
        <f t="shared" si="25"/>
        <v>1.1764705882352942</v>
      </c>
      <c r="D30" s="4">
        <f t="shared" si="26"/>
        <v>6.666666666666667</v>
      </c>
      <c r="E30" s="7">
        <v>2.830305277468792E-2</v>
      </c>
      <c r="F30" s="8">
        <f t="shared" si="4"/>
        <v>1.0283030527746879</v>
      </c>
      <c r="G30" s="5">
        <f t="shared" si="17"/>
        <v>1.1440893665158371</v>
      </c>
      <c r="H30" s="5">
        <f t="shared" si="18"/>
        <v>6.4831730769230775</v>
      </c>
      <c r="I30">
        <v>1.55</v>
      </c>
      <c r="J30">
        <v>2.61</v>
      </c>
      <c r="K30" s="5">
        <f t="shared" si="27"/>
        <v>1.5938697318007664</v>
      </c>
      <c r="L30" s="5">
        <f t="shared" si="28"/>
        <v>2.6838709677419352</v>
      </c>
      <c r="M30" s="6">
        <f t="shared" si="29"/>
        <v>0.62740384615384615</v>
      </c>
      <c r="N30" s="6">
        <f t="shared" si="30"/>
        <v>0.37259615384615385</v>
      </c>
      <c r="O30">
        <f t="shared" si="23"/>
        <v>1.3547892720306514</v>
      </c>
      <c r="P30">
        <f t="shared" si="24"/>
        <v>0.40258064516129027</v>
      </c>
      <c r="Q30" t="s">
        <v>118</v>
      </c>
      <c r="R30" t="s">
        <v>127</v>
      </c>
      <c r="S30" t="s">
        <v>175</v>
      </c>
      <c r="T30" s="16" t="s">
        <v>197</v>
      </c>
      <c r="U30" s="16" t="s">
        <v>209</v>
      </c>
      <c r="V30" s="20">
        <v>44188</v>
      </c>
      <c r="W30" s="16" t="s">
        <v>186</v>
      </c>
    </row>
    <row r="31" spans="1:23" x14ac:dyDescent="0.25">
      <c r="A31" s="1">
        <v>0.65</v>
      </c>
      <c r="B31" s="1">
        <v>0.35</v>
      </c>
      <c r="C31" s="3">
        <f t="shared" si="25"/>
        <v>1.5384615384615383</v>
      </c>
      <c r="D31" s="4">
        <f t="shared" si="26"/>
        <v>2.8571428571428572</v>
      </c>
      <c r="E31" s="7">
        <v>2.9011311269375728E-2</v>
      </c>
      <c r="F31" s="8">
        <f t="shared" si="4"/>
        <v>1.0290113112693757</v>
      </c>
      <c r="G31" s="5">
        <f t="shared" si="17"/>
        <v>1.4950871011939715</v>
      </c>
      <c r="H31" s="5">
        <f t="shared" si="18"/>
        <v>2.7765903307888045</v>
      </c>
      <c r="I31">
        <v>1.76</v>
      </c>
      <c r="J31">
        <v>2.17</v>
      </c>
      <c r="K31" s="5">
        <f t="shared" si="27"/>
        <v>1.8110599078341012</v>
      </c>
      <c r="L31" s="5">
        <f t="shared" si="28"/>
        <v>2.2329545454545454</v>
      </c>
      <c r="M31" s="6">
        <f t="shared" si="29"/>
        <v>0.55216284987277364</v>
      </c>
      <c r="N31" s="6">
        <f t="shared" si="30"/>
        <v>0.44783715012722647</v>
      </c>
      <c r="O31">
        <f t="shared" si="23"/>
        <v>1.1771889400921658</v>
      </c>
      <c r="P31">
        <f t="shared" si="24"/>
        <v>0.78153409090909076</v>
      </c>
      <c r="Q31" t="s">
        <v>126</v>
      </c>
      <c r="R31" t="s">
        <v>129</v>
      </c>
      <c r="S31" t="s">
        <v>175</v>
      </c>
      <c r="T31" s="16" t="s">
        <v>196</v>
      </c>
      <c r="U31" s="16" t="s">
        <v>198</v>
      </c>
      <c r="V31" s="20">
        <v>44188</v>
      </c>
      <c r="W31" s="16" t="s">
        <v>204</v>
      </c>
    </row>
    <row r="32" spans="1:23" x14ac:dyDescent="0.25">
      <c r="A32" s="1">
        <v>0.9</v>
      </c>
      <c r="B32" s="1">
        <v>0.1</v>
      </c>
      <c r="C32" s="3">
        <f t="shared" si="25"/>
        <v>1.1111111111111112</v>
      </c>
      <c r="D32" s="4">
        <f t="shared" si="26"/>
        <v>10</v>
      </c>
      <c r="E32" s="7">
        <v>3.2622025999509585E-2</v>
      </c>
      <c r="F32" s="8">
        <f t="shared" si="4"/>
        <v>1.0326220259995096</v>
      </c>
      <c r="G32" s="5">
        <f t="shared" si="17"/>
        <v>1.0760095011876483</v>
      </c>
      <c r="H32" s="5">
        <f t="shared" si="18"/>
        <v>9.6840855106888348</v>
      </c>
      <c r="I32">
        <v>1.51</v>
      </c>
      <c r="J32">
        <v>2.7</v>
      </c>
      <c r="K32" s="5">
        <f t="shared" si="27"/>
        <v>1.5592592592592596</v>
      </c>
      <c r="L32" s="5">
        <f t="shared" si="28"/>
        <v>2.7880794701986762</v>
      </c>
      <c r="M32" s="6">
        <f t="shared" si="29"/>
        <v>0.64133016627078376</v>
      </c>
      <c r="N32" s="6">
        <f t="shared" si="30"/>
        <v>0.35866983372921607</v>
      </c>
      <c r="O32">
        <f t="shared" si="23"/>
        <v>1.4033333333333335</v>
      </c>
      <c r="P32">
        <f t="shared" si="24"/>
        <v>0.27880794701986761</v>
      </c>
      <c r="Q32" t="s">
        <v>130</v>
      </c>
      <c r="R32" t="s">
        <v>117</v>
      </c>
      <c r="S32" t="s">
        <v>175</v>
      </c>
      <c r="T32" s="16" t="s">
        <v>196</v>
      </c>
      <c r="U32" s="16" t="s">
        <v>212</v>
      </c>
      <c r="V32" s="20">
        <v>44188</v>
      </c>
      <c r="W32" s="16" t="s">
        <v>187</v>
      </c>
    </row>
    <row r="33" spans="1:23" x14ac:dyDescent="0.25">
      <c r="A33" s="1">
        <v>0.74</v>
      </c>
      <c r="B33" s="1">
        <v>0.26</v>
      </c>
      <c r="C33" s="3">
        <f t="shared" si="25"/>
        <v>1.3513513513513513</v>
      </c>
      <c r="D33" s="4">
        <f t="shared" si="26"/>
        <v>3.8461538461538458</v>
      </c>
      <c r="E33" s="7">
        <v>3.495275717882973E-2</v>
      </c>
      <c r="F33" s="8">
        <f t="shared" si="4"/>
        <v>1.0349527571788297</v>
      </c>
      <c r="G33" s="5">
        <f t="shared" si="17"/>
        <v>1.3057130791505791</v>
      </c>
      <c r="H33" s="5">
        <f t="shared" si="18"/>
        <v>3.7162603021978016</v>
      </c>
      <c r="I33">
        <v>1.41</v>
      </c>
      <c r="J33">
        <v>3.07</v>
      </c>
      <c r="K33" s="5">
        <f t="shared" si="27"/>
        <v>1.4592833876221498</v>
      </c>
      <c r="L33" s="5">
        <f t="shared" si="28"/>
        <v>3.1773049645390072</v>
      </c>
      <c r="M33" s="6">
        <f t="shared" si="29"/>
        <v>0.68526785714285721</v>
      </c>
      <c r="N33" s="6">
        <f t="shared" si="30"/>
        <v>0.31473214285714285</v>
      </c>
      <c r="O33">
        <f t="shared" si="23"/>
        <v>1.0798697068403909</v>
      </c>
      <c r="P33">
        <f t="shared" si="24"/>
        <v>0.82609929078014199</v>
      </c>
      <c r="Q33" t="s">
        <v>128</v>
      </c>
      <c r="R33" t="s">
        <v>121</v>
      </c>
      <c r="S33" t="s">
        <v>175</v>
      </c>
      <c r="T33" s="16" t="s">
        <v>196</v>
      </c>
      <c r="U33" s="16" t="s">
        <v>213</v>
      </c>
      <c r="V33" s="20">
        <v>44188</v>
      </c>
      <c r="W33" s="16" t="s">
        <v>204</v>
      </c>
    </row>
    <row r="34" spans="1:23" x14ac:dyDescent="0.25">
      <c r="A34" s="1">
        <v>0.6</v>
      </c>
      <c r="B34" s="1">
        <v>0.4</v>
      </c>
      <c r="C34" s="3">
        <f t="shared" si="25"/>
        <v>1.6666666666666667</v>
      </c>
      <c r="D34" s="4">
        <f t="shared" si="26"/>
        <v>2.5</v>
      </c>
      <c r="E34" s="7">
        <v>2.9011311269375728E-2</v>
      </c>
      <c r="F34" s="8">
        <f t="shared" si="4"/>
        <v>1.0290113112693757</v>
      </c>
      <c r="G34" s="5">
        <f t="shared" si="17"/>
        <v>1.619677692960136</v>
      </c>
      <c r="H34" s="5">
        <f t="shared" si="18"/>
        <v>2.4295165394402036</v>
      </c>
      <c r="I34">
        <v>1.76</v>
      </c>
      <c r="J34">
        <v>2.17</v>
      </c>
      <c r="K34" s="5">
        <f t="shared" si="27"/>
        <v>1.8110599078341012</v>
      </c>
      <c r="L34" s="5">
        <f t="shared" si="28"/>
        <v>2.2329545454545454</v>
      </c>
      <c r="M34" s="6">
        <f t="shared" si="29"/>
        <v>0.55216284987277364</v>
      </c>
      <c r="N34" s="6">
        <f t="shared" si="30"/>
        <v>0.44783715012722647</v>
      </c>
      <c r="O34">
        <f t="shared" si="23"/>
        <v>1.0866359447004608</v>
      </c>
      <c r="P34">
        <f t="shared" si="24"/>
        <v>0.89318181818181808</v>
      </c>
      <c r="Q34" t="s">
        <v>45</v>
      </c>
      <c r="R34" t="s">
        <v>125</v>
      </c>
      <c r="S34" t="s">
        <v>175</v>
      </c>
      <c r="T34" s="16" t="s">
        <v>197</v>
      </c>
      <c r="U34" s="16" t="s">
        <v>191</v>
      </c>
      <c r="V34" s="20">
        <v>44188</v>
      </c>
      <c r="W34" s="16" t="s">
        <v>209</v>
      </c>
    </row>
    <row r="35" spans="1:23" x14ac:dyDescent="0.25">
      <c r="A35" s="1">
        <v>0.31</v>
      </c>
      <c r="B35" s="1">
        <v>0.69</v>
      </c>
      <c r="C35" s="3">
        <f t="shared" si="25"/>
        <v>3.2258064516129035</v>
      </c>
      <c r="D35" s="4">
        <f t="shared" si="26"/>
        <v>1.4492753623188408</v>
      </c>
      <c r="E35" s="7">
        <v>2.3185220076411994E-2</v>
      </c>
      <c r="F35" s="8">
        <f t="shared" si="4"/>
        <v>1.023185220076412</v>
      </c>
      <c r="G35" s="5">
        <f t="shared" si="17"/>
        <v>3.1527101724280171</v>
      </c>
      <c r="H35" s="5">
        <f t="shared" si="18"/>
        <v>1.4164350050038919</v>
      </c>
      <c r="I35">
        <v>1.93</v>
      </c>
      <c r="J35">
        <v>1.98</v>
      </c>
      <c r="K35" s="5">
        <f t="shared" si="27"/>
        <v>1.9747474747474751</v>
      </c>
      <c r="L35" s="5">
        <f t="shared" si="28"/>
        <v>2.0259067357512959</v>
      </c>
      <c r="M35" s="6">
        <f t="shared" si="29"/>
        <v>0.50639386189258306</v>
      </c>
      <c r="N35" s="6">
        <f t="shared" si="30"/>
        <v>0.49360613810741677</v>
      </c>
      <c r="O35">
        <f t="shared" si="23"/>
        <v>0.61217171717171726</v>
      </c>
      <c r="P35">
        <f t="shared" si="24"/>
        <v>1.3978756476683938</v>
      </c>
      <c r="Q35" t="s">
        <v>124</v>
      </c>
      <c r="R35" t="s">
        <v>120</v>
      </c>
      <c r="S35" t="s">
        <v>175</v>
      </c>
      <c r="T35" s="16" t="s">
        <v>196</v>
      </c>
      <c r="U35" s="16" t="s">
        <v>190</v>
      </c>
      <c r="V35" s="20">
        <v>44188</v>
      </c>
      <c r="W35" s="16" t="s">
        <v>191</v>
      </c>
    </row>
    <row r="36" spans="1:23" x14ac:dyDescent="0.25">
      <c r="A36" s="1">
        <v>0.28000000000000003</v>
      </c>
      <c r="B36" s="1">
        <v>0.72</v>
      </c>
      <c r="C36" s="3">
        <f t="shared" si="25"/>
        <v>3.5714285714285712</v>
      </c>
      <c r="D36" s="4">
        <f t="shared" si="26"/>
        <v>1.3888888888888888</v>
      </c>
      <c r="E36" s="7">
        <v>2.925809822361547E-2</v>
      </c>
      <c r="F36" s="8">
        <f t="shared" si="4"/>
        <v>1.0292580982236155</v>
      </c>
      <c r="G36" s="5">
        <f t="shared" si="17"/>
        <v>3.4699057287889774</v>
      </c>
      <c r="H36" s="5">
        <f t="shared" si="18"/>
        <v>1.3494077834179357</v>
      </c>
      <c r="I36">
        <v>2.2000000000000002</v>
      </c>
      <c r="J36">
        <v>1.74</v>
      </c>
      <c r="K36" s="5">
        <f t="shared" si="27"/>
        <v>2.264367816091954</v>
      </c>
      <c r="L36" s="5">
        <f t="shared" si="28"/>
        <v>1.790909090909091</v>
      </c>
      <c r="M36" s="6">
        <f t="shared" si="29"/>
        <v>0.44162436548223349</v>
      </c>
      <c r="N36" s="6">
        <f t="shared" si="30"/>
        <v>0.55837563451776651</v>
      </c>
      <c r="O36">
        <f t="shared" si="23"/>
        <v>0.63402298850574723</v>
      </c>
      <c r="P36">
        <f t="shared" si="24"/>
        <v>1.2894545454545454</v>
      </c>
      <c r="Q36" t="s">
        <v>122</v>
      </c>
      <c r="R36" t="s">
        <v>119</v>
      </c>
      <c r="S36" t="s">
        <v>175</v>
      </c>
      <c r="T36" s="16" t="s">
        <v>202</v>
      </c>
      <c r="U36" s="16" t="s">
        <v>185</v>
      </c>
      <c r="V36" s="20">
        <v>44188</v>
      </c>
      <c r="W36" s="16" t="s">
        <v>189</v>
      </c>
    </row>
    <row r="37" spans="1:23" x14ac:dyDescent="0.25">
      <c r="A37" s="1">
        <v>0.46</v>
      </c>
      <c r="B37" s="1">
        <v>0.54</v>
      </c>
      <c r="C37" s="3">
        <f t="shared" si="25"/>
        <v>2.1739130434782608</v>
      </c>
      <c r="D37" s="4">
        <f t="shared" si="26"/>
        <v>1.8518518518518516</v>
      </c>
      <c r="E37" s="7">
        <v>3.5245155416829377E-2</v>
      </c>
      <c r="F37" s="8">
        <f t="shared" si="4"/>
        <v>1.0352451554168294</v>
      </c>
      <c r="G37" s="5">
        <f t="shared" si="17"/>
        <v>2.0999016823246666</v>
      </c>
      <c r="H37" s="5">
        <f t="shared" si="18"/>
        <v>1.7888051367950861</v>
      </c>
      <c r="I37">
        <v>2.33</v>
      </c>
      <c r="J37">
        <v>1.65</v>
      </c>
      <c r="K37" s="5">
        <f t="shared" si="27"/>
        <v>2.4121212121212126</v>
      </c>
      <c r="L37" s="5">
        <f t="shared" si="28"/>
        <v>1.7081545064377683</v>
      </c>
      <c r="M37" s="6">
        <f t="shared" si="29"/>
        <v>0.41457286432160795</v>
      </c>
      <c r="N37" s="6">
        <f t="shared" si="30"/>
        <v>0.58542713567839189</v>
      </c>
      <c r="O37">
        <f t="shared" si="23"/>
        <v>1.1095757575757577</v>
      </c>
      <c r="P37">
        <f t="shared" si="24"/>
        <v>0.92240343347639497</v>
      </c>
      <c r="Q37" t="s">
        <v>58</v>
      </c>
      <c r="R37" t="s">
        <v>24</v>
      </c>
      <c r="S37" t="s">
        <v>176</v>
      </c>
      <c r="T37" s="16" t="s">
        <v>196</v>
      </c>
      <c r="U37" s="16" t="s">
        <v>190</v>
      </c>
      <c r="V37" s="20">
        <v>44187</v>
      </c>
      <c r="W37" s="16" t="s">
        <v>190</v>
      </c>
    </row>
    <row r="38" spans="1:23" x14ac:dyDescent="0.25">
      <c r="A38" s="1">
        <v>0.25</v>
      </c>
      <c r="B38" s="1">
        <v>0.75</v>
      </c>
      <c r="C38" s="3">
        <f t="shared" si="25"/>
        <v>4</v>
      </c>
      <c r="D38" s="4">
        <f t="shared" si="26"/>
        <v>1.3333333333333333</v>
      </c>
      <c r="E38" s="7">
        <v>3.5245155416829377E-2</v>
      </c>
      <c r="F38" s="8">
        <f t="shared" si="4"/>
        <v>1.0352451554168294</v>
      </c>
      <c r="G38" s="5">
        <f t="shared" si="17"/>
        <v>3.8638190954773863</v>
      </c>
      <c r="H38" s="5">
        <f t="shared" si="18"/>
        <v>1.287939698492462</v>
      </c>
      <c r="I38">
        <v>2.33</v>
      </c>
      <c r="J38">
        <v>1.65</v>
      </c>
      <c r="K38" s="5">
        <f t="shared" si="27"/>
        <v>2.4121212121212126</v>
      </c>
      <c r="L38" s="5">
        <f t="shared" si="28"/>
        <v>1.7081545064377683</v>
      </c>
      <c r="M38" s="6">
        <f t="shared" si="29"/>
        <v>0.41457286432160795</v>
      </c>
      <c r="N38" s="6">
        <f t="shared" si="30"/>
        <v>0.58542713567839189</v>
      </c>
      <c r="O38">
        <f t="shared" si="23"/>
        <v>0.60303030303030314</v>
      </c>
      <c r="P38">
        <f t="shared" si="24"/>
        <v>1.2811158798283264</v>
      </c>
      <c r="Q38" t="s">
        <v>54</v>
      </c>
      <c r="R38" t="s">
        <v>63</v>
      </c>
      <c r="S38" t="s">
        <v>176</v>
      </c>
      <c r="T38" s="16" t="s">
        <v>197</v>
      </c>
      <c r="U38" s="16" t="s">
        <v>188</v>
      </c>
      <c r="V38" s="20">
        <v>44187</v>
      </c>
      <c r="W38" s="16" t="s">
        <v>185</v>
      </c>
    </row>
    <row r="39" spans="1:23" x14ac:dyDescent="0.25">
      <c r="A39" s="1">
        <v>0.45</v>
      </c>
      <c r="B39" s="1">
        <v>0.55000000000000004</v>
      </c>
      <c r="C39" s="3">
        <f t="shared" si="25"/>
        <v>2.2222222222222223</v>
      </c>
      <c r="D39" s="4">
        <f t="shared" si="26"/>
        <v>1.8181818181818181</v>
      </c>
      <c r="E39" s="7">
        <v>3.5471537807986397E-2</v>
      </c>
      <c r="F39" s="8">
        <f t="shared" si="4"/>
        <v>1.0354715378079864</v>
      </c>
      <c r="G39" s="5">
        <f t="shared" si="17"/>
        <v>2.1460968660968662</v>
      </c>
      <c r="H39" s="5">
        <f t="shared" si="18"/>
        <v>1.7558974358974357</v>
      </c>
      <c r="I39">
        <v>1.76</v>
      </c>
      <c r="J39">
        <v>2.14</v>
      </c>
      <c r="K39" s="5">
        <f t="shared" si="27"/>
        <v>1.8224299065420562</v>
      </c>
      <c r="L39" s="5">
        <f t="shared" si="28"/>
        <v>2.2159090909090908</v>
      </c>
      <c r="M39" s="6">
        <f t="shared" si="29"/>
        <v>0.54871794871794866</v>
      </c>
      <c r="N39" s="6">
        <f t="shared" si="30"/>
        <v>0.45128205128205129</v>
      </c>
      <c r="O39">
        <f t="shared" si="23"/>
        <v>0.82009345794392519</v>
      </c>
      <c r="P39">
        <f t="shared" si="24"/>
        <v>1.2187500000000002</v>
      </c>
      <c r="Q39" t="s">
        <v>62</v>
      </c>
      <c r="R39" t="s">
        <v>60</v>
      </c>
      <c r="S39" t="s">
        <v>176</v>
      </c>
      <c r="T39" s="16" t="s">
        <v>196</v>
      </c>
      <c r="U39" s="16" t="s">
        <v>206</v>
      </c>
      <c r="V39" s="20">
        <v>44187</v>
      </c>
      <c r="W39" s="16" t="s">
        <v>206</v>
      </c>
    </row>
    <row r="40" spans="1:23" x14ac:dyDescent="0.25">
      <c r="A40" s="1">
        <v>0.57999999999999996</v>
      </c>
      <c r="B40" s="1">
        <v>0.42</v>
      </c>
      <c r="C40" s="3">
        <f t="shared" si="25"/>
        <v>1.7241379310344829</v>
      </c>
      <c r="D40" s="4">
        <f t="shared" si="26"/>
        <v>2.3809523809523809</v>
      </c>
      <c r="E40" s="7">
        <v>2.861071447458885E-2</v>
      </c>
      <c r="F40" s="8">
        <f t="shared" si="4"/>
        <v>1.0286107144745888</v>
      </c>
      <c r="G40" s="5">
        <f t="shared" si="17"/>
        <v>1.6761811896108503</v>
      </c>
      <c r="H40" s="5">
        <f t="shared" si="18"/>
        <v>2.3147264047006977</v>
      </c>
      <c r="I40">
        <v>1.98</v>
      </c>
      <c r="J40">
        <v>1.91</v>
      </c>
      <c r="K40" s="5">
        <f t="shared" si="27"/>
        <v>2.0366492146596857</v>
      </c>
      <c r="L40" s="5">
        <f t="shared" si="28"/>
        <v>1.9646464646464645</v>
      </c>
      <c r="M40" s="6">
        <f t="shared" si="29"/>
        <v>0.49100257069408743</v>
      </c>
      <c r="N40" s="6">
        <f t="shared" si="30"/>
        <v>0.50899742930591263</v>
      </c>
      <c r="O40">
        <f t="shared" si="23"/>
        <v>1.1812565445026177</v>
      </c>
      <c r="P40">
        <f t="shared" si="24"/>
        <v>0.82515151515151519</v>
      </c>
      <c r="Q40" t="s">
        <v>61</v>
      </c>
      <c r="R40" t="s">
        <v>49</v>
      </c>
      <c r="S40" t="s">
        <v>176</v>
      </c>
      <c r="T40" s="16" t="s">
        <v>202</v>
      </c>
      <c r="U40" s="16" t="s">
        <v>187</v>
      </c>
      <c r="V40" s="20">
        <v>44187</v>
      </c>
      <c r="W40" s="16" t="s">
        <v>187</v>
      </c>
    </row>
    <row r="41" spans="1:23" x14ac:dyDescent="0.25">
      <c r="A41" s="1">
        <v>0.22</v>
      </c>
      <c r="B41" s="1">
        <v>0.78</v>
      </c>
      <c r="C41" s="3">
        <f t="shared" si="25"/>
        <v>4.5454545454545459</v>
      </c>
      <c r="D41" s="4">
        <f t="shared" si="26"/>
        <v>1.2820512820512819</v>
      </c>
      <c r="E41" s="7">
        <v>3.2258064516129004E-2</v>
      </c>
      <c r="F41" s="8">
        <f t="shared" si="4"/>
        <v>1.032258064516129</v>
      </c>
      <c r="G41" s="5">
        <f t="shared" si="17"/>
        <v>4.4034090909090917</v>
      </c>
      <c r="H41" s="5">
        <f t="shared" si="18"/>
        <v>1.2419871794871795</v>
      </c>
      <c r="I41">
        <v>2.17</v>
      </c>
      <c r="J41">
        <v>1.75</v>
      </c>
      <c r="K41" s="5">
        <f t="shared" si="27"/>
        <v>2.2399999999999998</v>
      </c>
      <c r="L41" s="5">
        <f t="shared" si="28"/>
        <v>1.8064516129032258</v>
      </c>
      <c r="M41" s="6">
        <f t="shared" si="29"/>
        <v>0.44642857142857145</v>
      </c>
      <c r="N41" s="6">
        <f t="shared" si="30"/>
        <v>0.5535714285714286</v>
      </c>
      <c r="O41">
        <f t="shared" si="23"/>
        <v>0.4927999999999999</v>
      </c>
      <c r="P41">
        <f t="shared" si="24"/>
        <v>1.409032258064516</v>
      </c>
      <c r="Q41" t="s">
        <v>56</v>
      </c>
      <c r="R41" t="s">
        <v>51</v>
      </c>
      <c r="S41" t="s">
        <v>176</v>
      </c>
      <c r="T41" s="16" t="s">
        <v>215</v>
      </c>
      <c r="U41" s="16" t="s">
        <v>188</v>
      </c>
      <c r="V41" s="20">
        <v>44187</v>
      </c>
      <c r="W41" s="16" t="s">
        <v>186</v>
      </c>
    </row>
    <row r="42" spans="1:23" x14ac:dyDescent="0.25">
      <c r="A42" s="1">
        <v>0.38</v>
      </c>
      <c r="B42" s="1">
        <v>0.62</v>
      </c>
      <c r="C42" s="3">
        <f t="shared" si="25"/>
        <v>2.6315789473684212</v>
      </c>
      <c r="D42" s="4">
        <f t="shared" si="26"/>
        <v>1.6129032258064517</v>
      </c>
      <c r="E42" s="7">
        <v>3.2258064516129004E-2</v>
      </c>
      <c r="F42" s="8">
        <f t="shared" si="4"/>
        <v>1.032258064516129</v>
      </c>
      <c r="G42" s="5">
        <f t="shared" ref="G42:G83" si="31">C42/F42</f>
        <v>2.549342105263158</v>
      </c>
      <c r="H42" s="5">
        <f t="shared" ref="H42:H83" si="32">D42/F42</f>
        <v>1.5625000000000002</v>
      </c>
      <c r="I42">
        <v>2.17</v>
      </c>
      <c r="J42">
        <v>1.75</v>
      </c>
      <c r="K42" s="5">
        <f t="shared" si="27"/>
        <v>2.2399999999999998</v>
      </c>
      <c r="L42" s="5">
        <f t="shared" si="28"/>
        <v>1.8064516129032258</v>
      </c>
      <c r="M42" s="6">
        <f t="shared" si="29"/>
        <v>0.44642857142857145</v>
      </c>
      <c r="N42" s="6">
        <f t="shared" si="30"/>
        <v>0.5535714285714286</v>
      </c>
      <c r="O42">
        <f t="shared" si="23"/>
        <v>0.85119999999999996</v>
      </c>
      <c r="P42">
        <f t="shared" si="24"/>
        <v>1.1199999999999999</v>
      </c>
      <c r="Q42" t="s">
        <v>23</v>
      </c>
      <c r="R42" t="s">
        <v>53</v>
      </c>
      <c r="S42" t="s">
        <v>176</v>
      </c>
      <c r="T42" s="16" t="s">
        <v>196</v>
      </c>
      <c r="U42" s="16" t="s">
        <v>190</v>
      </c>
      <c r="V42" s="20">
        <v>44187</v>
      </c>
      <c r="W42" s="16" t="s">
        <v>191</v>
      </c>
    </row>
    <row r="43" spans="1:23" x14ac:dyDescent="0.25">
      <c r="A43" s="1">
        <v>0.44</v>
      </c>
      <c r="B43" s="1">
        <v>0.56000000000000005</v>
      </c>
      <c r="C43" s="3">
        <f t="shared" si="25"/>
        <v>2.2727272727272729</v>
      </c>
      <c r="D43" s="4">
        <f t="shared" si="26"/>
        <v>1.7857142857142856</v>
      </c>
      <c r="E43" s="7">
        <v>3.4391534391534417E-2</v>
      </c>
      <c r="F43" s="8">
        <f t="shared" si="4"/>
        <v>1.0343915343915344</v>
      </c>
      <c r="G43" s="5">
        <f t="shared" si="31"/>
        <v>2.1971634503603816</v>
      </c>
      <c r="H43" s="5">
        <f t="shared" si="32"/>
        <v>1.7263427109974423</v>
      </c>
      <c r="I43">
        <v>1.75</v>
      </c>
      <c r="J43">
        <v>2.16</v>
      </c>
      <c r="K43" s="5">
        <f t="shared" si="27"/>
        <v>1.8101851851851851</v>
      </c>
      <c r="L43" s="5">
        <f t="shared" si="28"/>
        <v>2.2342857142857144</v>
      </c>
      <c r="M43" s="6">
        <f t="shared" si="29"/>
        <v>0.55242966751918166</v>
      </c>
      <c r="N43" s="6">
        <f t="shared" si="30"/>
        <v>0.4475703324808184</v>
      </c>
      <c r="O43">
        <f t="shared" si="23"/>
        <v>0.79648148148148135</v>
      </c>
      <c r="P43">
        <f t="shared" si="24"/>
        <v>1.2512000000000001</v>
      </c>
      <c r="Q43" t="s">
        <v>64</v>
      </c>
      <c r="R43" t="s">
        <v>55</v>
      </c>
      <c r="S43" t="s">
        <v>176</v>
      </c>
      <c r="T43" s="16" t="s">
        <v>196</v>
      </c>
      <c r="U43" s="16" t="s">
        <v>198</v>
      </c>
      <c r="V43" s="20">
        <v>44187</v>
      </c>
      <c r="W43" s="16" t="s">
        <v>190</v>
      </c>
    </row>
    <row r="44" spans="1:23" x14ac:dyDescent="0.25">
      <c r="A44" s="1">
        <v>0.64</v>
      </c>
      <c r="B44" s="1">
        <v>0.36</v>
      </c>
      <c r="C44" s="3">
        <f t="shared" si="25"/>
        <v>1.5625</v>
      </c>
      <c r="D44" s="4">
        <f t="shared" si="26"/>
        <v>2.7777777777777777</v>
      </c>
      <c r="E44" s="7">
        <v>3.5940803382663811E-2</v>
      </c>
      <c r="F44" s="8">
        <f t="shared" si="4"/>
        <v>1.0359408033826638</v>
      </c>
      <c r="G44" s="5">
        <f t="shared" si="31"/>
        <v>1.5082908163265307</v>
      </c>
      <c r="H44" s="5">
        <f t="shared" si="32"/>
        <v>2.68140589569161</v>
      </c>
      <c r="I44">
        <v>2.2000000000000002</v>
      </c>
      <c r="J44">
        <v>1.72</v>
      </c>
      <c r="K44" s="5">
        <f t="shared" si="27"/>
        <v>2.2790697674418605</v>
      </c>
      <c r="L44" s="5">
        <f t="shared" si="28"/>
        <v>1.7818181818181817</v>
      </c>
      <c r="M44" s="6">
        <f t="shared" si="29"/>
        <v>0.43877551020408162</v>
      </c>
      <c r="N44" s="6">
        <f t="shared" si="30"/>
        <v>0.56122448979591844</v>
      </c>
      <c r="O44">
        <f t="shared" si="23"/>
        <v>1.4586046511627908</v>
      </c>
      <c r="P44">
        <f t="shared" si="24"/>
        <v>0.64145454545454539</v>
      </c>
      <c r="Q44" t="s">
        <v>59</v>
      </c>
      <c r="R44" t="s">
        <v>57</v>
      </c>
      <c r="S44" t="s">
        <v>176</v>
      </c>
      <c r="T44" s="16" t="s">
        <v>196</v>
      </c>
      <c r="U44" s="16" t="s">
        <v>206</v>
      </c>
      <c r="V44" s="20">
        <v>44187</v>
      </c>
      <c r="W44" s="16" t="s">
        <v>187</v>
      </c>
    </row>
    <row r="45" spans="1:23" x14ac:dyDescent="0.25">
      <c r="A45" s="1">
        <v>0.73</v>
      </c>
      <c r="B45" s="1">
        <v>0.27</v>
      </c>
      <c r="C45" s="3">
        <f t="shared" si="25"/>
        <v>1.3698630136986301</v>
      </c>
      <c r="D45" s="4">
        <f t="shared" si="26"/>
        <v>3.7037037037037033</v>
      </c>
      <c r="E45" s="7">
        <v>3.3585003905233002E-2</v>
      </c>
      <c r="F45" s="8">
        <f t="shared" si="4"/>
        <v>1.033585003905233</v>
      </c>
      <c r="G45" s="5">
        <f t="shared" si="31"/>
        <v>1.3253510920948206</v>
      </c>
      <c r="H45" s="5">
        <f t="shared" si="32"/>
        <v>3.583356656404515</v>
      </c>
      <c r="I45">
        <v>1.67</v>
      </c>
      <c r="J45">
        <v>2.2999999999999998</v>
      </c>
      <c r="K45" s="5">
        <f t="shared" si="27"/>
        <v>1.7260869565217389</v>
      </c>
      <c r="L45" s="5">
        <f t="shared" si="28"/>
        <v>2.3772455089820359</v>
      </c>
      <c r="M45" s="6">
        <f t="shared" si="29"/>
        <v>0.57934508816120911</v>
      </c>
      <c r="N45" s="6">
        <f t="shared" si="30"/>
        <v>0.42065491183879095</v>
      </c>
      <c r="O45">
        <f t="shared" si="23"/>
        <v>1.2600434782608696</v>
      </c>
      <c r="P45">
        <f t="shared" si="24"/>
        <v>0.64185628742514977</v>
      </c>
      <c r="Q45" t="s">
        <v>52</v>
      </c>
      <c r="R45" t="s">
        <v>50</v>
      </c>
      <c r="S45" t="s">
        <v>176</v>
      </c>
      <c r="T45" s="16" t="s">
        <v>196</v>
      </c>
      <c r="U45" s="16" t="s">
        <v>213</v>
      </c>
      <c r="V45" s="20">
        <v>44187</v>
      </c>
      <c r="W45" s="16" t="s">
        <v>185</v>
      </c>
    </row>
    <row r="46" spans="1:23" x14ac:dyDescent="0.25">
      <c r="A46" s="18">
        <v>0.6</v>
      </c>
      <c r="B46" s="18">
        <v>0.4</v>
      </c>
      <c r="C46" s="3">
        <f t="shared" si="25"/>
        <v>1.6666666666666667</v>
      </c>
      <c r="D46" s="4">
        <f t="shared" si="26"/>
        <v>2.5</v>
      </c>
      <c r="E46" s="7">
        <v>3.4517818107874465E-2</v>
      </c>
      <c r="F46" s="8">
        <f t="shared" si="4"/>
        <v>1.0345178181078745</v>
      </c>
      <c r="G46" s="5">
        <f t="shared" si="31"/>
        <v>1.6110565110565112</v>
      </c>
      <c r="H46" s="5">
        <f t="shared" si="32"/>
        <v>2.4165847665847666</v>
      </c>
      <c r="I46">
        <v>1.58</v>
      </c>
      <c r="J46">
        <v>2.4900000000000002</v>
      </c>
      <c r="K46" s="5">
        <f t="shared" si="27"/>
        <v>1.6345381526104417</v>
      </c>
      <c r="L46" s="5">
        <f t="shared" si="28"/>
        <v>2.5759493670886076</v>
      </c>
      <c r="M46" s="6">
        <f t="shared" si="29"/>
        <v>0.6117936117936118</v>
      </c>
      <c r="N46" s="6">
        <f t="shared" si="30"/>
        <v>0.3882063882063882</v>
      </c>
      <c r="O46">
        <f t="shared" si="23"/>
        <v>0.98072289156626502</v>
      </c>
      <c r="P46">
        <f t="shared" si="24"/>
        <v>1.0303797468354432</v>
      </c>
      <c r="Q46" t="s">
        <v>72</v>
      </c>
      <c r="R46" t="s">
        <v>69</v>
      </c>
      <c r="S46" t="s">
        <v>177</v>
      </c>
      <c r="T46" s="16" t="s">
        <v>196</v>
      </c>
      <c r="U46" s="16" t="s">
        <v>198</v>
      </c>
      <c r="V46" s="20">
        <v>44187</v>
      </c>
      <c r="W46" s="16" t="s">
        <v>198</v>
      </c>
    </row>
    <row r="47" spans="1:23" x14ac:dyDescent="0.25">
      <c r="A47" s="18">
        <v>0.56000000000000005</v>
      </c>
      <c r="B47" s="18">
        <v>0.46</v>
      </c>
      <c r="C47" s="3">
        <f t="shared" si="25"/>
        <v>1.7857142857142856</v>
      </c>
      <c r="D47" s="4">
        <f t="shared" si="26"/>
        <v>2.1739130434782608</v>
      </c>
      <c r="E47" s="7">
        <v>3.3768071984632497E-2</v>
      </c>
      <c r="F47" s="8">
        <f t="shared" si="4"/>
        <v>1.0337680719846325</v>
      </c>
      <c r="G47" s="5">
        <f t="shared" si="31"/>
        <v>1.7273838630806844</v>
      </c>
      <c r="H47" s="5">
        <f t="shared" si="32"/>
        <v>2.1029020941851813</v>
      </c>
      <c r="I47">
        <v>1.57</v>
      </c>
      <c r="J47">
        <v>2.52</v>
      </c>
      <c r="K47" s="5">
        <f t="shared" si="27"/>
        <v>1.623015873015873</v>
      </c>
      <c r="L47" s="5">
        <f t="shared" si="28"/>
        <v>2.605095541401274</v>
      </c>
      <c r="M47" s="6">
        <f t="shared" si="29"/>
        <v>0.61613691931540338</v>
      </c>
      <c r="N47" s="6">
        <f t="shared" si="30"/>
        <v>0.38386308068459657</v>
      </c>
      <c r="O47">
        <f t="shared" si="23"/>
        <v>0.90888888888888908</v>
      </c>
      <c r="P47">
        <f t="shared" si="24"/>
        <v>1.198343949044586</v>
      </c>
      <c r="Q47" t="s">
        <v>26</v>
      </c>
      <c r="R47" t="s">
        <v>71</v>
      </c>
      <c r="S47" t="s">
        <v>177</v>
      </c>
      <c r="T47" s="16" t="s">
        <v>215</v>
      </c>
      <c r="U47" s="16" t="s">
        <v>187</v>
      </c>
      <c r="V47" s="20">
        <v>44187</v>
      </c>
      <c r="W47" s="16" t="s">
        <v>209</v>
      </c>
    </row>
    <row r="48" spans="1:23" x14ac:dyDescent="0.25">
      <c r="A48" s="18">
        <v>0.66</v>
      </c>
      <c r="B48" s="18">
        <v>0.34</v>
      </c>
      <c r="C48" s="3">
        <f t="shared" si="25"/>
        <v>1.5151515151515151</v>
      </c>
      <c r="D48" s="4">
        <f t="shared" si="26"/>
        <v>2.9411764705882351</v>
      </c>
      <c r="E48" s="7">
        <v>4.4108708865155943E-2</v>
      </c>
      <c r="F48" s="8">
        <f t="shared" si="4"/>
        <v>1.0441087088651559</v>
      </c>
      <c r="G48" s="5">
        <f t="shared" si="31"/>
        <v>1.4511434511434511</v>
      </c>
      <c r="H48" s="5">
        <f t="shared" si="32"/>
        <v>2.8169255228078751</v>
      </c>
      <c r="I48">
        <v>1.32</v>
      </c>
      <c r="J48">
        <v>3.49</v>
      </c>
      <c r="K48" s="5">
        <f t="shared" si="27"/>
        <v>1.3782234957020059</v>
      </c>
      <c r="L48" s="5">
        <f t="shared" si="28"/>
        <v>3.6439393939393945</v>
      </c>
      <c r="M48" s="6">
        <f t="shared" si="29"/>
        <v>0.72557172557172556</v>
      </c>
      <c r="N48" s="6">
        <f t="shared" si="30"/>
        <v>0.27442827442827439</v>
      </c>
      <c r="O48">
        <f t="shared" si="23"/>
        <v>0.90962750716332386</v>
      </c>
      <c r="P48">
        <f t="shared" si="24"/>
        <v>1.2389393939393942</v>
      </c>
      <c r="Q48" t="s">
        <v>70</v>
      </c>
      <c r="R48" t="s">
        <v>67</v>
      </c>
      <c r="S48" t="s">
        <v>177</v>
      </c>
      <c r="T48" s="16" t="s">
        <v>196</v>
      </c>
      <c r="U48" s="16" t="s">
        <v>213</v>
      </c>
      <c r="V48" s="20">
        <v>44187</v>
      </c>
      <c r="W48" s="16" t="s">
        <v>212</v>
      </c>
    </row>
    <row r="49" spans="1:23" x14ac:dyDescent="0.25">
      <c r="A49" s="18">
        <v>0.45</v>
      </c>
      <c r="B49" s="18">
        <v>0.55000000000000004</v>
      </c>
      <c r="C49" s="3">
        <f t="shared" si="25"/>
        <v>2.2222222222222223</v>
      </c>
      <c r="D49" s="4">
        <f t="shared" si="26"/>
        <v>1.8181818181818181</v>
      </c>
      <c r="E49" s="7">
        <v>3.5245155416829377E-2</v>
      </c>
      <c r="F49" s="8">
        <f t="shared" si="4"/>
        <v>1.0352451554168294</v>
      </c>
      <c r="G49" s="5">
        <f t="shared" si="31"/>
        <v>2.1465661641541036</v>
      </c>
      <c r="H49" s="5">
        <f t="shared" si="32"/>
        <v>1.7562814070351755</v>
      </c>
      <c r="I49">
        <v>1.65</v>
      </c>
      <c r="J49">
        <v>2.33</v>
      </c>
      <c r="K49" s="5">
        <f t="shared" si="27"/>
        <v>1.7081545064377683</v>
      </c>
      <c r="L49" s="5">
        <f t="shared" si="28"/>
        <v>2.4121212121212126</v>
      </c>
      <c r="M49" s="6">
        <f t="shared" si="29"/>
        <v>0.58542713567839189</v>
      </c>
      <c r="N49" s="6">
        <f t="shared" si="30"/>
        <v>0.41457286432160795</v>
      </c>
      <c r="O49">
        <f t="shared" si="23"/>
        <v>0.76866952789699572</v>
      </c>
      <c r="P49">
        <f t="shared" si="24"/>
        <v>1.3266666666666669</v>
      </c>
      <c r="Q49" t="s">
        <v>68</v>
      </c>
      <c r="R49" t="s">
        <v>65</v>
      </c>
      <c r="S49" t="s">
        <v>177</v>
      </c>
      <c r="T49" s="16" t="s">
        <v>196</v>
      </c>
      <c r="U49" s="16" t="s">
        <v>206</v>
      </c>
      <c r="V49" s="20">
        <v>44187</v>
      </c>
      <c r="W49" s="16" t="s">
        <v>189</v>
      </c>
    </row>
    <row r="50" spans="1:23" x14ac:dyDescent="0.25">
      <c r="A50" s="18">
        <v>0.47</v>
      </c>
      <c r="B50" s="18">
        <v>0.53</v>
      </c>
      <c r="C50" s="3">
        <f t="shared" si="25"/>
        <v>2.1276595744680851</v>
      </c>
      <c r="D50" s="4">
        <f t="shared" si="26"/>
        <v>1.8867924528301885</v>
      </c>
      <c r="E50" s="7">
        <v>3.5766729599328695E-2</v>
      </c>
      <c r="F50" s="8">
        <f t="shared" si="4"/>
        <v>1.0357667295993287</v>
      </c>
      <c r="G50" s="5">
        <f t="shared" si="31"/>
        <v>2.054187988149744</v>
      </c>
      <c r="H50" s="5">
        <f t="shared" si="32"/>
        <v>1.821638404585622</v>
      </c>
      <c r="I50">
        <v>1.68</v>
      </c>
      <c r="J50">
        <v>2.27</v>
      </c>
      <c r="K50" s="5">
        <f t="shared" si="27"/>
        <v>1.7400881057268722</v>
      </c>
      <c r="L50" s="5">
        <f t="shared" si="28"/>
        <v>2.3511904761904763</v>
      </c>
      <c r="M50" s="6">
        <f t="shared" si="29"/>
        <v>0.57468354430379742</v>
      </c>
      <c r="N50" s="6">
        <f t="shared" si="30"/>
        <v>0.42531645569620252</v>
      </c>
      <c r="O50">
        <f t="shared" si="23"/>
        <v>0.81784140969162999</v>
      </c>
      <c r="P50">
        <f t="shared" si="24"/>
        <v>1.2461309523809525</v>
      </c>
      <c r="Q50" t="s">
        <v>137</v>
      </c>
      <c r="R50" t="s">
        <v>131</v>
      </c>
      <c r="S50" t="s">
        <v>177</v>
      </c>
      <c r="T50" s="16" t="s">
        <v>202</v>
      </c>
      <c r="U50" s="16" t="s">
        <v>187</v>
      </c>
      <c r="V50" s="20">
        <v>44188</v>
      </c>
      <c r="W50" s="16" t="s">
        <v>201</v>
      </c>
    </row>
    <row r="51" spans="1:23" x14ac:dyDescent="0.25">
      <c r="A51" s="18">
        <v>0.97</v>
      </c>
      <c r="B51" s="18">
        <v>0.03</v>
      </c>
      <c r="C51" s="3">
        <f t="shared" si="25"/>
        <v>1.0309278350515465</v>
      </c>
      <c r="D51" s="4">
        <f t="shared" si="26"/>
        <v>33.333333333333336</v>
      </c>
      <c r="E51" s="7">
        <v>4.117554612604124E-2</v>
      </c>
      <c r="F51" s="8">
        <f t="shared" si="4"/>
        <v>1.0411755461260412</v>
      </c>
      <c r="G51" s="5">
        <f t="shared" si="31"/>
        <v>0.99015755689554563</v>
      </c>
      <c r="H51" s="5">
        <f t="shared" si="32"/>
        <v>32.015094339622642</v>
      </c>
      <c r="I51">
        <v>1.26</v>
      </c>
      <c r="J51">
        <v>4.04</v>
      </c>
      <c r="K51" s="5">
        <f t="shared" si="27"/>
        <v>1.3118811881188119</v>
      </c>
      <c r="L51" s="5">
        <f t="shared" si="28"/>
        <v>4.2063492063492065</v>
      </c>
      <c r="M51" s="6">
        <f t="shared" si="29"/>
        <v>0.76226415094339617</v>
      </c>
      <c r="N51" s="6">
        <f t="shared" si="30"/>
        <v>0.23773584905660378</v>
      </c>
      <c r="O51">
        <f t="shared" si="23"/>
        <v>1.2725247524752474</v>
      </c>
      <c r="P51">
        <f t="shared" si="24"/>
        <v>0.12619047619047619</v>
      </c>
      <c r="Q51" t="s">
        <v>138</v>
      </c>
      <c r="R51" t="s">
        <v>134</v>
      </c>
      <c r="S51" t="s">
        <v>177</v>
      </c>
      <c r="T51" s="16" t="s">
        <v>197</v>
      </c>
      <c r="U51" s="16" t="s">
        <v>216</v>
      </c>
      <c r="V51" s="20">
        <v>44188</v>
      </c>
      <c r="W51" s="16" t="s">
        <v>187</v>
      </c>
    </row>
    <row r="52" spans="1:23" x14ac:dyDescent="0.25">
      <c r="A52" s="18">
        <v>0.67</v>
      </c>
      <c r="B52" s="18">
        <v>0.23</v>
      </c>
      <c r="C52" s="3">
        <f t="shared" si="25"/>
        <v>1.4925373134328357</v>
      </c>
      <c r="D52" s="4">
        <f t="shared" si="26"/>
        <v>4.3478260869565215</v>
      </c>
      <c r="E52" s="7">
        <v>3.4193852437555794E-2</v>
      </c>
      <c r="F52" s="8">
        <f t="shared" si="4"/>
        <v>1.0341938524375558</v>
      </c>
      <c r="G52" s="5">
        <f t="shared" si="31"/>
        <v>1.4431891177026257</v>
      </c>
      <c r="H52" s="5">
        <f t="shared" si="32"/>
        <v>4.2040726472206922</v>
      </c>
      <c r="I52">
        <v>1.69</v>
      </c>
      <c r="J52">
        <v>2.2599999999999998</v>
      </c>
      <c r="K52" s="5">
        <f t="shared" si="27"/>
        <v>1.7477876106194692</v>
      </c>
      <c r="L52" s="5">
        <f t="shared" si="28"/>
        <v>2.3372781065088759</v>
      </c>
      <c r="M52" s="6">
        <f t="shared" si="29"/>
        <v>0.57215189873417716</v>
      </c>
      <c r="N52" s="6">
        <f t="shared" si="30"/>
        <v>0.42784810126582273</v>
      </c>
      <c r="O52">
        <f t="shared" si="23"/>
        <v>1.1710176991150445</v>
      </c>
      <c r="P52">
        <f t="shared" si="24"/>
        <v>0.53757396449704153</v>
      </c>
      <c r="Q52" t="s">
        <v>133</v>
      </c>
      <c r="R52" t="s">
        <v>25</v>
      </c>
      <c r="S52" t="s">
        <v>177</v>
      </c>
      <c r="T52" s="16" t="s">
        <v>197</v>
      </c>
      <c r="U52" s="16" t="s">
        <v>191</v>
      </c>
      <c r="V52" s="20">
        <v>44188</v>
      </c>
      <c r="W52" s="16" t="s">
        <v>189</v>
      </c>
    </row>
    <row r="53" spans="1:23" x14ac:dyDescent="0.25">
      <c r="A53" s="18">
        <v>0.31</v>
      </c>
      <c r="B53" s="18">
        <v>0.69</v>
      </c>
      <c r="C53" s="3">
        <f t="shared" si="25"/>
        <v>3.2258064516129035</v>
      </c>
      <c r="D53" s="4">
        <f t="shared" si="26"/>
        <v>1.4492753623188408</v>
      </c>
      <c r="E53" s="7">
        <v>3.0219780219780112E-2</v>
      </c>
      <c r="F53" s="8">
        <f t="shared" si="4"/>
        <v>1.0302197802197801</v>
      </c>
      <c r="G53" s="5">
        <f t="shared" si="31"/>
        <v>3.1311827956989253</v>
      </c>
      <c r="H53" s="5">
        <f t="shared" si="32"/>
        <v>1.4067632850241549</v>
      </c>
      <c r="I53">
        <v>2.08</v>
      </c>
      <c r="J53">
        <v>1.82</v>
      </c>
      <c r="K53" s="5">
        <f t="shared" si="27"/>
        <v>2.1428571428571428</v>
      </c>
      <c r="L53" s="5">
        <f t="shared" si="28"/>
        <v>1.8749999999999998</v>
      </c>
      <c r="M53" s="6">
        <f t="shared" si="29"/>
        <v>0.46666666666666667</v>
      </c>
      <c r="N53" s="6">
        <f t="shared" si="30"/>
        <v>0.53333333333333344</v>
      </c>
      <c r="O53">
        <f t="shared" si="23"/>
        <v>0.66428571428571415</v>
      </c>
      <c r="P53">
        <f t="shared" si="24"/>
        <v>1.2937499999999997</v>
      </c>
      <c r="Q53" t="s">
        <v>66</v>
      </c>
      <c r="R53" t="s">
        <v>136</v>
      </c>
      <c r="S53" t="s">
        <v>177</v>
      </c>
      <c r="T53" s="16" t="s">
        <v>196</v>
      </c>
      <c r="U53" s="16" t="s">
        <v>190</v>
      </c>
      <c r="V53" s="20">
        <v>44188</v>
      </c>
      <c r="W53" s="16" t="s">
        <v>188</v>
      </c>
    </row>
    <row r="54" spans="1:23" x14ac:dyDescent="0.25">
      <c r="A54" s="18">
        <v>0.41</v>
      </c>
      <c r="B54" s="18">
        <v>0.59</v>
      </c>
      <c r="C54" s="3">
        <f t="shared" si="25"/>
        <v>2.4390243902439024</v>
      </c>
      <c r="D54" s="4">
        <f t="shared" si="26"/>
        <v>1.6949152542372883</v>
      </c>
      <c r="E54" s="7">
        <v>3.9312039312039193E-2</v>
      </c>
      <c r="F54" s="8">
        <f t="shared" si="4"/>
        <v>1.0393120393120392</v>
      </c>
      <c r="G54" s="5">
        <f t="shared" si="31"/>
        <v>2.3467681485325493</v>
      </c>
      <c r="H54" s="5">
        <f t="shared" si="32"/>
        <v>1.6308049845734667</v>
      </c>
      <c r="I54">
        <v>1.48</v>
      </c>
      <c r="J54">
        <v>2.75</v>
      </c>
      <c r="K54" s="5">
        <f t="shared" si="27"/>
        <v>1.5381818181818181</v>
      </c>
      <c r="L54" s="5">
        <f t="shared" si="28"/>
        <v>2.8581081081081079</v>
      </c>
      <c r="M54" s="6">
        <f t="shared" si="29"/>
        <v>0.65011820330969272</v>
      </c>
      <c r="N54" s="6">
        <f t="shared" si="30"/>
        <v>0.34988179669030733</v>
      </c>
      <c r="O54">
        <f t="shared" si="23"/>
        <v>0.63065454545454536</v>
      </c>
      <c r="P54">
        <f t="shared" si="24"/>
        <v>1.6862837837837834</v>
      </c>
      <c r="Q54" t="s">
        <v>132</v>
      </c>
      <c r="R54" t="s">
        <v>135</v>
      </c>
      <c r="S54" t="s">
        <v>177</v>
      </c>
      <c r="T54" s="16" t="s">
        <v>202</v>
      </c>
      <c r="U54" s="16" t="s">
        <v>187</v>
      </c>
      <c r="V54" s="20">
        <v>44188</v>
      </c>
      <c r="W54" s="16" t="s">
        <v>213</v>
      </c>
    </row>
    <row r="55" spans="1:23" x14ac:dyDescent="0.25">
      <c r="A55" s="18">
        <v>0.06</v>
      </c>
      <c r="B55" s="18">
        <v>0.94</v>
      </c>
      <c r="C55" s="3">
        <f t="shared" si="25"/>
        <v>16.666666666666668</v>
      </c>
      <c r="D55" s="4">
        <f t="shared" si="26"/>
        <v>1.0638297872340425</v>
      </c>
      <c r="E55" s="7">
        <v>2.844754653130277E-2</v>
      </c>
      <c r="F55" s="8">
        <f t="shared" si="4"/>
        <v>1.0284475465313028</v>
      </c>
      <c r="G55" s="5">
        <f t="shared" si="31"/>
        <v>16.205655526992292</v>
      </c>
      <c r="H55" s="5">
        <f t="shared" si="32"/>
        <v>1.0344035442761035</v>
      </c>
      <c r="I55">
        <v>1.97</v>
      </c>
      <c r="J55">
        <v>1.92</v>
      </c>
      <c r="K55" s="5">
        <f t="shared" si="27"/>
        <v>2.0260416666666665</v>
      </c>
      <c r="L55" s="5">
        <f t="shared" si="28"/>
        <v>1.9746192893401013</v>
      </c>
      <c r="M55" s="6">
        <f t="shared" si="29"/>
        <v>0.49357326478149105</v>
      </c>
      <c r="N55" s="6">
        <f t="shared" si="30"/>
        <v>0.50642673521850901</v>
      </c>
      <c r="O55">
        <f t="shared" si="23"/>
        <v>0.12156249999999998</v>
      </c>
      <c r="P55">
        <f t="shared" si="24"/>
        <v>1.8561421319796954</v>
      </c>
      <c r="Q55" t="s">
        <v>159</v>
      </c>
      <c r="R55" t="s">
        <v>160</v>
      </c>
      <c r="S55" t="s">
        <v>178</v>
      </c>
      <c r="T55" s="16" t="s">
        <v>202</v>
      </c>
      <c r="U55" s="16" t="s">
        <v>185</v>
      </c>
      <c r="V55" s="20">
        <v>44187</v>
      </c>
      <c r="W55" s="16" t="s">
        <v>213</v>
      </c>
    </row>
    <row r="56" spans="1:23" x14ac:dyDescent="0.25">
      <c r="A56" s="18">
        <v>0.67</v>
      </c>
      <c r="B56" s="18">
        <v>0.33</v>
      </c>
      <c r="C56" s="3">
        <f t="shared" si="25"/>
        <v>1.4925373134328357</v>
      </c>
      <c r="D56" s="4">
        <f t="shared" si="26"/>
        <v>3.0303030303030303</v>
      </c>
      <c r="E56" s="7">
        <v>4.1767848470131153E-2</v>
      </c>
      <c r="F56" s="8">
        <f t="shared" si="4"/>
        <v>1.0417678484701312</v>
      </c>
      <c r="G56" s="5">
        <f t="shared" si="31"/>
        <v>1.4326966565772534</v>
      </c>
      <c r="H56" s="5">
        <f t="shared" si="32"/>
        <v>2.9088083633538178</v>
      </c>
      <c r="I56">
        <v>1.45</v>
      </c>
      <c r="J56">
        <v>2.84</v>
      </c>
      <c r="K56" s="5">
        <f t="shared" si="27"/>
        <v>1.51056338028169</v>
      </c>
      <c r="L56" s="5">
        <f t="shared" si="28"/>
        <v>2.9586206896551723</v>
      </c>
      <c r="M56" s="6">
        <f t="shared" si="29"/>
        <v>0.66200466200466201</v>
      </c>
      <c r="N56" s="6">
        <f t="shared" si="30"/>
        <v>0.33799533799533799</v>
      </c>
      <c r="O56">
        <f t="shared" si="23"/>
        <v>1.0120774647887325</v>
      </c>
      <c r="P56">
        <f t="shared" si="24"/>
        <v>0.97634482758620689</v>
      </c>
      <c r="Q56" t="s">
        <v>166</v>
      </c>
      <c r="R56" t="s">
        <v>75</v>
      </c>
      <c r="S56" t="s">
        <v>179</v>
      </c>
      <c r="T56" s="16" t="s">
        <v>196</v>
      </c>
      <c r="U56" s="16" t="s">
        <v>213</v>
      </c>
      <c r="V56" s="20">
        <v>44188</v>
      </c>
      <c r="W56" s="16" t="s">
        <v>206</v>
      </c>
    </row>
    <row r="57" spans="1:23" x14ac:dyDescent="0.25">
      <c r="A57" s="18">
        <v>0.53</v>
      </c>
      <c r="B57" s="18">
        <v>0.47</v>
      </c>
      <c r="C57" s="3">
        <f t="shared" si="25"/>
        <v>1.8867924528301885</v>
      </c>
      <c r="D57" s="4">
        <f t="shared" si="26"/>
        <v>2.1276595744680851</v>
      </c>
      <c r="E57" s="7">
        <v>3.0736618971912932E-2</v>
      </c>
      <c r="F57" s="8">
        <f t="shared" si="4"/>
        <v>1.0307366189719129</v>
      </c>
      <c r="G57" s="5">
        <f t="shared" si="31"/>
        <v>1.8305282048794684</v>
      </c>
      <c r="H57" s="5">
        <f t="shared" si="32"/>
        <v>2.0642126565662093</v>
      </c>
      <c r="I57">
        <v>2.04</v>
      </c>
      <c r="J57">
        <v>1.85</v>
      </c>
      <c r="K57" s="5">
        <f t="shared" si="27"/>
        <v>2.1027027027027025</v>
      </c>
      <c r="L57" s="5">
        <f t="shared" si="28"/>
        <v>1.9068627450980391</v>
      </c>
      <c r="M57" s="6">
        <f t="shared" si="29"/>
        <v>0.47557840616966585</v>
      </c>
      <c r="N57" s="6">
        <f t="shared" si="30"/>
        <v>0.52442159383033427</v>
      </c>
      <c r="O57">
        <f t="shared" si="23"/>
        <v>1.1144324324324324</v>
      </c>
      <c r="P57">
        <f t="shared" si="24"/>
        <v>0.89622549019607833</v>
      </c>
      <c r="Q57" t="s">
        <v>76</v>
      </c>
      <c r="R57" t="s">
        <v>167</v>
      </c>
      <c r="S57" t="s">
        <v>179</v>
      </c>
      <c r="T57" s="16" t="s">
        <v>197</v>
      </c>
      <c r="U57" s="16" t="s">
        <v>188</v>
      </c>
      <c r="V57" s="20">
        <v>44188</v>
      </c>
      <c r="W57" s="16" t="s">
        <v>189</v>
      </c>
    </row>
    <row r="58" spans="1:23" x14ac:dyDescent="0.25">
      <c r="A58" s="18">
        <v>0.34</v>
      </c>
      <c r="B58" s="18">
        <v>0.66</v>
      </c>
      <c r="C58" s="3">
        <f t="shared" si="25"/>
        <v>2.9411764705882351</v>
      </c>
      <c r="D58" s="4">
        <f t="shared" si="26"/>
        <v>1.5151515151515151</v>
      </c>
      <c r="E58" s="7">
        <v>2.9539874871307603E-2</v>
      </c>
      <c r="F58" s="8">
        <f t="shared" si="4"/>
        <v>1.0295398748713076</v>
      </c>
      <c r="G58" s="5">
        <f t="shared" si="31"/>
        <v>2.8567873303167417</v>
      </c>
      <c r="H58" s="5">
        <f t="shared" si="32"/>
        <v>1.4716783216783216</v>
      </c>
      <c r="I58">
        <v>2.0699999999999998</v>
      </c>
      <c r="J58">
        <v>1.83</v>
      </c>
      <c r="K58" s="5">
        <f t="shared" si="27"/>
        <v>2.1311475409836067</v>
      </c>
      <c r="L58" s="5">
        <f t="shared" si="28"/>
        <v>1.8840579710144929</v>
      </c>
      <c r="M58" s="6">
        <f t="shared" si="29"/>
        <v>0.46923076923076917</v>
      </c>
      <c r="N58" s="6">
        <f t="shared" si="30"/>
        <v>0.53076923076923077</v>
      </c>
      <c r="O58">
        <f t="shared" si="23"/>
        <v>0.72459016393442632</v>
      </c>
      <c r="P58">
        <f t="shared" si="24"/>
        <v>1.2434782608695654</v>
      </c>
      <c r="Q58" t="s">
        <v>79</v>
      </c>
      <c r="R58" t="s">
        <v>77</v>
      </c>
      <c r="S58" t="s">
        <v>179</v>
      </c>
      <c r="T58" s="16" t="s">
        <v>196</v>
      </c>
      <c r="U58" s="16" t="s">
        <v>190</v>
      </c>
      <c r="V58" s="20">
        <v>44188</v>
      </c>
      <c r="W58" s="16" t="s">
        <v>190</v>
      </c>
    </row>
    <row r="59" spans="1:23" x14ac:dyDescent="0.25">
      <c r="A59" s="18">
        <v>0.23</v>
      </c>
      <c r="B59" s="18">
        <v>0.77</v>
      </c>
      <c r="C59" s="3">
        <f t="shared" si="25"/>
        <v>4.3478260869565215</v>
      </c>
      <c r="D59" s="4">
        <f t="shared" si="26"/>
        <v>1.2987012987012987</v>
      </c>
      <c r="E59" s="7">
        <v>3.3664999742228252E-2</v>
      </c>
      <c r="F59" s="8">
        <f t="shared" si="4"/>
        <v>1.0336649997422283</v>
      </c>
      <c r="G59" s="5">
        <f t="shared" si="31"/>
        <v>4.2062235715060172</v>
      </c>
      <c r="H59" s="5">
        <f t="shared" si="32"/>
        <v>1.2564044434368622</v>
      </c>
      <c r="I59">
        <v>1.63</v>
      </c>
      <c r="J59">
        <v>2.38</v>
      </c>
      <c r="K59" s="5">
        <f t="shared" si="27"/>
        <v>1.6848739495798319</v>
      </c>
      <c r="L59" s="5">
        <f t="shared" si="28"/>
        <v>2.4601226993865031</v>
      </c>
      <c r="M59" s="6">
        <f t="shared" si="29"/>
        <v>0.59351620947630923</v>
      </c>
      <c r="N59" s="6">
        <f t="shared" si="30"/>
        <v>0.40648379052369077</v>
      </c>
      <c r="O59">
        <f t="shared" si="23"/>
        <v>0.38752100840336134</v>
      </c>
      <c r="P59">
        <f t="shared" si="24"/>
        <v>1.8942944785276075</v>
      </c>
      <c r="Q59" t="s">
        <v>78</v>
      </c>
      <c r="R59" t="s">
        <v>73</v>
      </c>
      <c r="S59" t="s">
        <v>179</v>
      </c>
      <c r="T59" s="16" t="s">
        <v>197</v>
      </c>
      <c r="U59" s="16" t="s">
        <v>188</v>
      </c>
      <c r="V59" s="20">
        <v>44188</v>
      </c>
      <c r="W59" s="16" t="s">
        <v>199</v>
      </c>
    </row>
    <row r="60" spans="1:23" x14ac:dyDescent="0.25">
      <c r="A60" s="18">
        <v>0.31</v>
      </c>
      <c r="B60" s="18">
        <v>0.69</v>
      </c>
      <c r="C60" s="3">
        <f t="shared" si="25"/>
        <v>3.2258064516129035</v>
      </c>
      <c r="D60" s="4">
        <f t="shared" si="26"/>
        <v>1.4492753623188408</v>
      </c>
      <c r="E60" s="7">
        <v>3.3884036620014824E-2</v>
      </c>
      <c r="F60" s="8">
        <f t="shared" si="4"/>
        <v>1.0338840366200148</v>
      </c>
      <c r="G60" s="5">
        <f t="shared" si="31"/>
        <v>3.1200853648526636</v>
      </c>
      <c r="H60" s="5">
        <f t="shared" si="32"/>
        <v>1.4017774827598923</v>
      </c>
      <c r="I60">
        <v>2.21</v>
      </c>
      <c r="J60">
        <v>1.72</v>
      </c>
      <c r="K60" s="5">
        <f t="shared" si="27"/>
        <v>2.2848837209302326</v>
      </c>
      <c r="L60" s="5">
        <f t="shared" si="28"/>
        <v>1.7782805429864255</v>
      </c>
      <c r="M60" s="6">
        <f t="shared" si="29"/>
        <v>0.43765903307888038</v>
      </c>
      <c r="N60" s="6">
        <f t="shared" si="30"/>
        <v>0.56234096692111957</v>
      </c>
      <c r="O60">
        <f t="shared" si="23"/>
        <v>0.70831395348837212</v>
      </c>
      <c r="P60">
        <f t="shared" si="24"/>
        <v>1.2270135746606334</v>
      </c>
      <c r="Q60" t="s">
        <v>74</v>
      </c>
      <c r="R60" t="s">
        <v>140</v>
      </c>
      <c r="S60" t="s">
        <v>179</v>
      </c>
      <c r="T60" s="16" t="s">
        <v>197</v>
      </c>
      <c r="U60" s="16" t="s">
        <v>188</v>
      </c>
      <c r="V60" s="20">
        <v>44188</v>
      </c>
      <c r="W60" s="16" t="s">
        <v>185</v>
      </c>
    </row>
    <row r="61" spans="1:23" x14ac:dyDescent="0.25">
      <c r="A61" s="18">
        <v>0.24</v>
      </c>
      <c r="B61" s="18">
        <v>0.76</v>
      </c>
      <c r="C61" s="3">
        <f t="shared" si="25"/>
        <v>4.166666666666667</v>
      </c>
      <c r="D61" s="4">
        <f t="shared" si="26"/>
        <v>1.3157894736842106</v>
      </c>
      <c r="E61" s="7">
        <v>3.4655686647135031E-2</v>
      </c>
      <c r="F61" s="8">
        <f t="shared" si="4"/>
        <v>1.034655686647135</v>
      </c>
      <c r="G61" s="5">
        <f t="shared" si="31"/>
        <v>4.0271045918367347</v>
      </c>
      <c r="H61" s="5">
        <f t="shared" si="32"/>
        <v>1.2717172395273899</v>
      </c>
      <c r="I61">
        <v>2.19</v>
      </c>
      <c r="J61">
        <v>1.73</v>
      </c>
      <c r="K61" s="5">
        <f t="shared" si="27"/>
        <v>2.2658959537572256</v>
      </c>
      <c r="L61" s="5">
        <f t="shared" si="28"/>
        <v>1.7899543378995435</v>
      </c>
      <c r="M61" s="6">
        <f t="shared" si="29"/>
        <v>0.44132653061224486</v>
      </c>
      <c r="N61" s="6">
        <f t="shared" si="30"/>
        <v>0.55867346938775508</v>
      </c>
      <c r="O61">
        <f t="shared" si="23"/>
        <v>0.54381502890173405</v>
      </c>
      <c r="P61">
        <f t="shared" si="24"/>
        <v>1.360365296803653</v>
      </c>
      <c r="Q61" t="s">
        <v>80</v>
      </c>
      <c r="R61" t="s">
        <v>139</v>
      </c>
      <c r="S61" t="s">
        <v>179</v>
      </c>
      <c r="T61" s="16" t="s">
        <v>207</v>
      </c>
      <c r="U61" s="16" t="s">
        <v>187</v>
      </c>
      <c r="V61" s="20">
        <v>44188</v>
      </c>
      <c r="W61" s="16" t="s">
        <v>206</v>
      </c>
    </row>
    <row r="62" spans="1:23" x14ac:dyDescent="0.25">
      <c r="A62" s="18">
        <v>0.49</v>
      </c>
      <c r="B62" s="18">
        <v>0.51</v>
      </c>
      <c r="C62" s="3">
        <f t="shared" si="25"/>
        <v>2.0408163265306123</v>
      </c>
      <c r="D62" s="4">
        <f t="shared" si="26"/>
        <v>1.9607843137254901</v>
      </c>
      <c r="E62" s="7">
        <v>5.0505050505050608E-2</v>
      </c>
      <c r="F62" s="8">
        <f t="shared" si="4"/>
        <v>1.0505050505050506</v>
      </c>
      <c r="G62" s="5">
        <f t="shared" si="31"/>
        <v>1.9427001569858711</v>
      </c>
      <c r="H62" s="5">
        <f t="shared" si="32"/>
        <v>1.8665158371040722</v>
      </c>
      <c r="I62">
        <v>1.65</v>
      </c>
      <c r="J62">
        <v>2.25</v>
      </c>
      <c r="K62" s="5">
        <f t="shared" si="27"/>
        <v>1.7333333333333334</v>
      </c>
      <c r="L62" s="5">
        <f t="shared" si="28"/>
        <v>2.3636363636363638</v>
      </c>
      <c r="M62" s="6">
        <f t="shared" si="29"/>
        <v>0.57692307692307687</v>
      </c>
      <c r="N62" s="6">
        <f t="shared" si="30"/>
        <v>0.42307692307692307</v>
      </c>
      <c r="O62">
        <f t="shared" si="23"/>
        <v>0.84933333333333338</v>
      </c>
      <c r="P62">
        <f t="shared" si="24"/>
        <v>1.2054545454545456</v>
      </c>
      <c r="Q62" t="s">
        <v>82</v>
      </c>
      <c r="R62" t="s">
        <v>81</v>
      </c>
      <c r="S62" t="s">
        <v>180</v>
      </c>
      <c r="T62" s="16" t="s">
        <v>197</v>
      </c>
      <c r="U62" s="16" t="s">
        <v>191</v>
      </c>
      <c r="V62" s="20">
        <v>44187</v>
      </c>
      <c r="W62" s="16" t="s">
        <v>187</v>
      </c>
    </row>
    <row r="63" spans="1:23" x14ac:dyDescent="0.25">
      <c r="A63" s="18">
        <v>0.73</v>
      </c>
      <c r="B63" s="18">
        <v>0.27</v>
      </c>
      <c r="C63" s="3">
        <f t="shared" si="25"/>
        <v>1.3698630136986301</v>
      </c>
      <c r="D63" s="4">
        <f t="shared" si="26"/>
        <v>3.7037037037037033</v>
      </c>
      <c r="E63" s="7">
        <v>5.1321434246067277E-2</v>
      </c>
      <c r="F63" s="8">
        <f t="shared" si="4"/>
        <v>1.0513214342460673</v>
      </c>
      <c r="G63" s="5">
        <f t="shared" si="31"/>
        <v>1.3029916151961631</v>
      </c>
      <c r="H63" s="5">
        <f t="shared" si="32"/>
        <v>3.5229032559007374</v>
      </c>
      <c r="I63">
        <v>1.58</v>
      </c>
      <c r="J63">
        <v>2.39</v>
      </c>
      <c r="K63" s="5">
        <f t="shared" si="27"/>
        <v>1.6610878661087864</v>
      </c>
      <c r="L63" s="5">
        <f t="shared" si="28"/>
        <v>2.5126582278481009</v>
      </c>
      <c r="M63" s="6">
        <f t="shared" si="29"/>
        <v>0.60201511335012603</v>
      </c>
      <c r="N63" s="6">
        <f t="shared" si="30"/>
        <v>0.39798488664987414</v>
      </c>
      <c r="O63">
        <f t="shared" si="23"/>
        <v>1.2125941422594142</v>
      </c>
      <c r="P63">
        <f t="shared" si="24"/>
        <v>0.67841772151898727</v>
      </c>
      <c r="Q63" t="s">
        <v>84</v>
      </c>
      <c r="R63" t="s">
        <v>83</v>
      </c>
      <c r="S63" t="s">
        <v>181</v>
      </c>
      <c r="T63" s="16" t="s">
        <v>197</v>
      </c>
      <c r="U63" s="16" t="s">
        <v>199</v>
      </c>
      <c r="V63" s="20">
        <v>44187</v>
      </c>
      <c r="W63" s="16" t="s">
        <v>185</v>
      </c>
    </row>
    <row r="64" spans="1:23" x14ac:dyDescent="0.25">
      <c r="A64" s="18">
        <v>0.19</v>
      </c>
      <c r="B64" s="18">
        <v>0.81</v>
      </c>
      <c r="C64" s="3">
        <f t="shared" si="25"/>
        <v>5.2631578947368425</v>
      </c>
      <c r="D64" s="4">
        <f t="shared" si="26"/>
        <v>1.2345679012345678</v>
      </c>
      <c r="E64" s="7">
        <v>2.7215159278774159E-2</v>
      </c>
      <c r="F64" s="8">
        <f t="shared" si="4"/>
        <v>1.0272151592787742</v>
      </c>
      <c r="G64" s="5">
        <f t="shared" si="31"/>
        <v>5.1237151702786381</v>
      </c>
      <c r="H64" s="5">
        <f t="shared" si="32"/>
        <v>1.2018591140159767</v>
      </c>
      <c r="I64">
        <v>2.74</v>
      </c>
      <c r="J64">
        <v>1.51</v>
      </c>
      <c r="K64" s="5">
        <f t="shared" si="27"/>
        <v>2.8145695364238414</v>
      </c>
      <c r="L64" s="5">
        <f t="shared" si="28"/>
        <v>1.551094890510949</v>
      </c>
      <c r="M64" s="6">
        <f t="shared" si="29"/>
        <v>0.35529411764705876</v>
      </c>
      <c r="N64" s="6">
        <f t="shared" si="30"/>
        <v>0.64470588235294113</v>
      </c>
      <c r="O64">
        <f t="shared" si="23"/>
        <v>0.53476821192052981</v>
      </c>
      <c r="P64">
        <f t="shared" si="24"/>
        <v>1.2563868613138687</v>
      </c>
      <c r="Q64" t="s">
        <v>86</v>
      </c>
      <c r="R64" t="s">
        <v>91</v>
      </c>
      <c r="S64" t="s">
        <v>182</v>
      </c>
      <c r="T64" s="16" t="s">
        <v>185</v>
      </c>
      <c r="U64" s="16" t="s">
        <v>186</v>
      </c>
      <c r="V64" s="20">
        <v>44187</v>
      </c>
      <c r="W64" s="16" t="s">
        <v>186</v>
      </c>
    </row>
    <row r="65" spans="1:23" x14ac:dyDescent="0.25">
      <c r="A65" s="18">
        <v>0.56000000000000005</v>
      </c>
      <c r="B65" s="18">
        <v>0.44</v>
      </c>
      <c r="C65" s="3">
        <f t="shared" si="25"/>
        <v>1.7857142857142856</v>
      </c>
      <c r="D65" s="4">
        <f t="shared" si="26"/>
        <v>2.2727272727272729</v>
      </c>
      <c r="E65" s="7">
        <v>2.8142785952212312E-2</v>
      </c>
      <c r="F65" s="8">
        <f t="shared" si="4"/>
        <v>1.0281427859522123</v>
      </c>
      <c r="G65" s="5">
        <f t="shared" si="31"/>
        <v>1.7368349125364431</v>
      </c>
      <c r="H65" s="5">
        <f t="shared" si="32"/>
        <v>2.210517161410019</v>
      </c>
      <c r="I65">
        <v>2.13</v>
      </c>
      <c r="J65">
        <v>1.79</v>
      </c>
      <c r="K65" s="5">
        <f t="shared" si="27"/>
        <v>2.1899441340782122</v>
      </c>
      <c r="L65" s="5">
        <f t="shared" si="28"/>
        <v>1.84037558685446</v>
      </c>
      <c r="M65" s="6">
        <f t="shared" si="29"/>
        <v>0.45663265306122452</v>
      </c>
      <c r="N65" s="6">
        <f t="shared" si="30"/>
        <v>0.54336734693877553</v>
      </c>
      <c r="O65">
        <f t="shared" si="23"/>
        <v>1.226368715083799</v>
      </c>
      <c r="P65">
        <f t="shared" si="24"/>
        <v>0.80976525821596235</v>
      </c>
      <c r="Q65" t="s">
        <v>88</v>
      </c>
      <c r="R65" t="s">
        <v>93</v>
      </c>
      <c r="S65" t="s">
        <v>182</v>
      </c>
      <c r="T65" s="16" t="s">
        <v>197</v>
      </c>
      <c r="U65" s="16" t="s">
        <v>188</v>
      </c>
      <c r="V65" s="20">
        <v>44187</v>
      </c>
      <c r="W65" s="16" t="s">
        <v>188</v>
      </c>
    </row>
    <row r="66" spans="1:23" x14ac:dyDescent="0.25">
      <c r="A66" s="18">
        <v>0.26</v>
      </c>
      <c r="B66" s="18">
        <v>0.74</v>
      </c>
      <c r="C66" s="3">
        <f t="shared" si="25"/>
        <v>3.8461538461538458</v>
      </c>
      <c r="D66" s="4">
        <f t="shared" si="26"/>
        <v>1.3513513513513513</v>
      </c>
      <c r="E66" s="7">
        <v>2.5748928223876311E-2</v>
      </c>
      <c r="F66" s="8">
        <f t="shared" si="4"/>
        <v>1.0257489282238763</v>
      </c>
      <c r="G66" s="5">
        <f t="shared" si="31"/>
        <v>3.7496055226824452</v>
      </c>
      <c r="H66" s="5">
        <f t="shared" si="32"/>
        <v>1.3174289674289674</v>
      </c>
      <c r="I66">
        <v>1.97</v>
      </c>
      <c r="J66">
        <v>1.93</v>
      </c>
      <c r="K66" s="5">
        <f t="shared" si="27"/>
        <v>2.0207253886010363</v>
      </c>
      <c r="L66" s="5">
        <f t="shared" si="28"/>
        <v>1.9796954314720812</v>
      </c>
      <c r="M66" s="6">
        <f t="shared" si="29"/>
        <v>0.49487179487179483</v>
      </c>
      <c r="N66" s="6">
        <f t="shared" si="30"/>
        <v>0.50512820512820511</v>
      </c>
      <c r="O66">
        <f t="shared" si="23"/>
        <v>0.5253886010362695</v>
      </c>
      <c r="P66">
        <f t="shared" si="24"/>
        <v>1.46497461928934</v>
      </c>
      <c r="Q66" t="s">
        <v>28</v>
      </c>
      <c r="R66" t="s">
        <v>89</v>
      </c>
      <c r="S66" t="s">
        <v>182</v>
      </c>
      <c r="T66" s="16" t="s">
        <v>202</v>
      </c>
      <c r="U66" s="16" t="s">
        <v>185</v>
      </c>
      <c r="V66" s="20">
        <v>44187</v>
      </c>
      <c r="W66" s="16" t="s">
        <v>187</v>
      </c>
    </row>
    <row r="67" spans="1:23" x14ac:dyDescent="0.25">
      <c r="A67" s="18">
        <v>0.16</v>
      </c>
      <c r="B67" s="18">
        <v>0.84</v>
      </c>
      <c r="C67" s="3">
        <f t="shared" si="25"/>
        <v>6.25</v>
      </c>
      <c r="D67" s="4">
        <f t="shared" si="26"/>
        <v>1.1904761904761905</v>
      </c>
      <c r="E67" s="7">
        <v>2.8434691851436877E-2</v>
      </c>
      <c r="F67" s="8">
        <f t="shared" ref="F67:F130" si="33">(E67/100%) + 1</f>
        <v>1.0284346918514369</v>
      </c>
      <c r="G67" s="5">
        <f t="shared" si="31"/>
        <v>6.0771967821782189</v>
      </c>
      <c r="H67" s="5">
        <f t="shared" si="32"/>
        <v>1.1575612918434701</v>
      </c>
      <c r="I67">
        <v>2.41</v>
      </c>
      <c r="J67">
        <v>1.63</v>
      </c>
      <c r="K67" s="5">
        <f t="shared" si="27"/>
        <v>2.4785276073619631</v>
      </c>
      <c r="L67" s="5">
        <f t="shared" si="28"/>
        <v>1.6763485477178419</v>
      </c>
      <c r="M67" s="6">
        <f t="shared" si="29"/>
        <v>0.40346534653465349</v>
      </c>
      <c r="N67" s="6">
        <f t="shared" si="30"/>
        <v>0.59653465346534673</v>
      </c>
      <c r="O67">
        <f t="shared" si="23"/>
        <v>0.39656441717791407</v>
      </c>
      <c r="P67">
        <f t="shared" si="24"/>
        <v>1.4081327800829875</v>
      </c>
      <c r="Q67" t="s">
        <v>90</v>
      </c>
      <c r="R67" t="s">
        <v>85</v>
      </c>
      <c r="S67" t="s">
        <v>182</v>
      </c>
      <c r="T67" s="16" t="s">
        <v>202</v>
      </c>
      <c r="U67" s="16" t="s">
        <v>185</v>
      </c>
      <c r="V67" s="20">
        <v>44187</v>
      </c>
      <c r="W67" s="16" t="s">
        <v>189</v>
      </c>
    </row>
    <row r="68" spans="1:23" x14ac:dyDescent="0.25">
      <c r="A68" s="18">
        <v>0.41</v>
      </c>
      <c r="B68" s="18">
        <v>0.59</v>
      </c>
      <c r="C68" s="3">
        <f t="shared" si="25"/>
        <v>2.4390243902439024</v>
      </c>
      <c r="D68" s="4">
        <f t="shared" si="26"/>
        <v>1.6949152542372883</v>
      </c>
      <c r="E68" s="7">
        <v>2.6840679635557585E-2</v>
      </c>
      <c r="F68" s="8">
        <f t="shared" si="33"/>
        <v>1.0268406796355576</v>
      </c>
      <c r="G68" s="5">
        <f t="shared" si="31"/>
        <v>2.3752705152950813</v>
      </c>
      <c r="H68" s="5">
        <f t="shared" si="32"/>
        <v>1.6506117140186161</v>
      </c>
      <c r="I68">
        <v>1.55</v>
      </c>
      <c r="J68">
        <v>2.62</v>
      </c>
      <c r="K68" s="5">
        <f t="shared" si="27"/>
        <v>1.5916030534351142</v>
      </c>
      <c r="L68" s="5">
        <f t="shared" si="28"/>
        <v>2.6903225806451609</v>
      </c>
      <c r="M68" s="6">
        <f t="shared" si="29"/>
        <v>0.62829736211031184</v>
      </c>
      <c r="N68" s="6">
        <f t="shared" si="30"/>
        <v>0.37170263788968827</v>
      </c>
      <c r="O68">
        <f t="shared" si="23"/>
        <v>0.65255725190839686</v>
      </c>
      <c r="P68">
        <f t="shared" si="24"/>
        <v>1.5872903225806447</v>
      </c>
      <c r="Q68" t="s">
        <v>94</v>
      </c>
      <c r="R68" t="s">
        <v>87</v>
      </c>
      <c r="S68" t="s">
        <v>182</v>
      </c>
      <c r="T68" s="16" t="s">
        <v>197</v>
      </c>
      <c r="U68" s="16" t="s">
        <v>188</v>
      </c>
      <c r="V68" s="20">
        <v>44187</v>
      </c>
      <c r="W68" s="16" t="s">
        <v>199</v>
      </c>
    </row>
    <row r="69" spans="1:23" x14ac:dyDescent="0.25">
      <c r="A69" s="18">
        <v>0.47</v>
      </c>
      <c r="B69" s="18">
        <v>0.53</v>
      </c>
      <c r="C69" s="3">
        <f t="shared" si="25"/>
        <v>2.1276595744680851</v>
      </c>
      <c r="D69" s="4">
        <f t="shared" si="26"/>
        <v>1.8867924528301885</v>
      </c>
      <c r="E69" s="7">
        <v>2.7941553447834E-2</v>
      </c>
      <c r="F69" s="8">
        <f t="shared" si="33"/>
        <v>1.027941553447834</v>
      </c>
      <c r="G69" s="5">
        <f t="shared" si="31"/>
        <v>2.0698254364089772</v>
      </c>
      <c r="H69" s="5">
        <f t="shared" si="32"/>
        <v>1.8355055756834326</v>
      </c>
      <c r="I69">
        <v>2.35</v>
      </c>
      <c r="J69">
        <v>1.66</v>
      </c>
      <c r="K69" s="5">
        <f t="shared" si="27"/>
        <v>2.4156626506024099</v>
      </c>
      <c r="L69" s="5">
        <f t="shared" si="28"/>
        <v>1.7063829787234044</v>
      </c>
      <c r="M69" s="6">
        <f t="shared" si="29"/>
        <v>0.41396508728179549</v>
      </c>
      <c r="N69" s="6">
        <f t="shared" si="30"/>
        <v>0.5860349127182044</v>
      </c>
      <c r="O69">
        <f t="shared" si="23"/>
        <v>1.1353614457831327</v>
      </c>
      <c r="P69">
        <f t="shared" si="24"/>
        <v>0.90438297872340434</v>
      </c>
      <c r="Q69" t="s">
        <v>92</v>
      </c>
      <c r="R69" t="s">
        <v>27</v>
      </c>
      <c r="S69" t="s">
        <v>182</v>
      </c>
      <c r="T69" s="16" t="s">
        <v>196</v>
      </c>
      <c r="U69" s="16" t="s">
        <v>206</v>
      </c>
      <c r="V69" s="20">
        <v>44187</v>
      </c>
      <c r="W69" s="16" t="s">
        <v>187</v>
      </c>
    </row>
    <row r="70" spans="1:23" x14ac:dyDescent="0.25">
      <c r="A70" s="18">
        <v>0.27</v>
      </c>
      <c r="B70" s="18">
        <v>0.73</v>
      </c>
      <c r="C70" s="3">
        <f t="shared" si="25"/>
        <v>3.7037037037037033</v>
      </c>
      <c r="D70" s="4">
        <f t="shared" si="26"/>
        <v>1.3698630136986301</v>
      </c>
      <c r="E70" s="7">
        <v>4.664992731597728E-2</v>
      </c>
      <c r="F70" s="8">
        <f t="shared" si="33"/>
        <v>1.0466499273159773</v>
      </c>
      <c r="G70" s="5">
        <f t="shared" si="31"/>
        <v>3.5386270108492326</v>
      </c>
      <c r="H70" s="5">
        <f t="shared" si="32"/>
        <v>1.3088072505880723</v>
      </c>
      <c r="I70">
        <v>2.35</v>
      </c>
      <c r="J70">
        <v>1.61</v>
      </c>
      <c r="K70" s="5">
        <f t="shared" si="27"/>
        <v>2.4596273291925468</v>
      </c>
      <c r="L70" s="5">
        <f t="shared" si="28"/>
        <v>1.6851063829787236</v>
      </c>
      <c r="M70" s="6">
        <f t="shared" si="29"/>
        <v>0.40656565656565652</v>
      </c>
      <c r="N70" s="6">
        <f t="shared" si="30"/>
        <v>0.59343434343434331</v>
      </c>
      <c r="O70">
        <f t="shared" si="23"/>
        <v>0.66409937888198767</v>
      </c>
      <c r="P70">
        <f t="shared" si="24"/>
        <v>1.2301276595744683</v>
      </c>
      <c r="Q70" t="s">
        <v>146</v>
      </c>
      <c r="R70" t="s">
        <v>141</v>
      </c>
      <c r="S70" t="s">
        <v>182</v>
      </c>
      <c r="T70" s="16" t="s">
        <v>202</v>
      </c>
      <c r="U70" s="16" t="s">
        <v>185</v>
      </c>
      <c r="V70" s="20">
        <v>44188</v>
      </c>
      <c r="W70" s="16" t="s">
        <v>187</v>
      </c>
    </row>
    <row r="71" spans="1:23" x14ac:dyDescent="0.25">
      <c r="A71" s="18">
        <v>0.67</v>
      </c>
      <c r="B71" s="18">
        <v>0.33</v>
      </c>
      <c r="C71" s="3">
        <f t="shared" si="25"/>
        <v>1.4925373134328357</v>
      </c>
      <c r="D71" s="4">
        <f t="shared" si="26"/>
        <v>3.0303030303030303</v>
      </c>
      <c r="E71" s="7">
        <v>3.0643462560810519E-2</v>
      </c>
      <c r="F71" s="8">
        <f t="shared" si="33"/>
        <v>1.0306434625608105</v>
      </c>
      <c r="G71" s="5">
        <f t="shared" si="31"/>
        <v>1.4481606565711587</v>
      </c>
      <c r="H71" s="5">
        <f t="shared" si="32"/>
        <v>2.9402049694020493</v>
      </c>
      <c r="I71">
        <v>1.57</v>
      </c>
      <c r="J71">
        <v>2.54</v>
      </c>
      <c r="K71" s="5">
        <f t="shared" si="27"/>
        <v>1.6181102362204727</v>
      </c>
      <c r="L71" s="5">
        <f t="shared" si="28"/>
        <v>2.6178343949044587</v>
      </c>
      <c r="M71" s="6">
        <f t="shared" si="29"/>
        <v>0.61800486618004857</v>
      </c>
      <c r="N71" s="6">
        <f t="shared" si="30"/>
        <v>0.38199513381995132</v>
      </c>
      <c r="O71">
        <f t="shared" si="23"/>
        <v>1.0841338582677167</v>
      </c>
      <c r="P71">
        <f t="shared" si="24"/>
        <v>0.86388535031847147</v>
      </c>
      <c r="Q71" t="s">
        <v>148</v>
      </c>
      <c r="R71" t="s">
        <v>143</v>
      </c>
      <c r="S71" t="s">
        <v>182</v>
      </c>
      <c r="T71" s="16" t="s">
        <v>196</v>
      </c>
      <c r="U71" s="16" t="s">
        <v>198</v>
      </c>
      <c r="V71" s="20">
        <v>44188</v>
      </c>
      <c r="W71" s="16" t="s">
        <v>206</v>
      </c>
    </row>
    <row r="72" spans="1:23" x14ac:dyDescent="0.25">
      <c r="A72" s="18">
        <v>0.18</v>
      </c>
      <c r="B72" s="18">
        <v>0.82</v>
      </c>
      <c r="C72" s="3">
        <f t="shared" si="25"/>
        <v>5.5555555555555554</v>
      </c>
      <c r="D72" s="4">
        <f t="shared" si="26"/>
        <v>1.2195121951219512</v>
      </c>
      <c r="E72" s="7">
        <v>3.1149301825993625E-2</v>
      </c>
      <c r="F72" s="8">
        <f t="shared" si="33"/>
        <v>1.0311493018259936</v>
      </c>
      <c r="G72" s="5">
        <f t="shared" si="31"/>
        <v>5.387731481481481</v>
      </c>
      <c r="H72" s="5">
        <f t="shared" si="32"/>
        <v>1.1826727642276422</v>
      </c>
      <c r="I72">
        <v>2.85</v>
      </c>
      <c r="J72">
        <v>1.47</v>
      </c>
      <c r="K72" s="5">
        <f t="shared" si="27"/>
        <v>2.9387755102040818</v>
      </c>
      <c r="L72" s="5">
        <f t="shared" si="28"/>
        <v>1.5157894736842106</v>
      </c>
      <c r="M72" s="6">
        <f t="shared" si="29"/>
        <v>0.34027777777777773</v>
      </c>
      <c r="N72" s="6">
        <f t="shared" si="30"/>
        <v>0.65972222222222221</v>
      </c>
      <c r="O72">
        <f t="shared" si="23"/>
        <v>0.52897959183673471</v>
      </c>
      <c r="P72">
        <f t="shared" si="24"/>
        <v>1.2429473684210526</v>
      </c>
      <c r="Q72" t="s">
        <v>142</v>
      </c>
      <c r="R72" t="s">
        <v>147</v>
      </c>
      <c r="S72" t="s">
        <v>182</v>
      </c>
      <c r="T72" s="16" t="s">
        <v>197</v>
      </c>
      <c r="U72" s="16" t="s">
        <v>188</v>
      </c>
      <c r="V72" s="20">
        <v>44188</v>
      </c>
      <c r="W72" s="16" t="s">
        <v>198</v>
      </c>
    </row>
    <row r="73" spans="1:23" x14ac:dyDescent="0.25">
      <c r="A73" s="18">
        <v>0.55000000000000004</v>
      </c>
      <c r="B73" s="18">
        <v>0.45</v>
      </c>
      <c r="C73" s="3">
        <f t="shared" si="25"/>
        <v>1.8181818181818181</v>
      </c>
      <c r="D73" s="4">
        <f t="shared" si="26"/>
        <v>2.2222222222222223</v>
      </c>
      <c r="E73" s="7">
        <v>2.876392847888054E-2</v>
      </c>
      <c r="F73" s="8">
        <f t="shared" si="33"/>
        <v>1.0287639284788805</v>
      </c>
      <c r="G73" s="5">
        <f t="shared" si="31"/>
        <v>1.7673460041218227</v>
      </c>
      <c r="H73" s="5">
        <f t="shared" si="32"/>
        <v>2.160089560593339</v>
      </c>
      <c r="I73">
        <v>2.27</v>
      </c>
      <c r="J73">
        <v>1.7</v>
      </c>
      <c r="K73" s="5">
        <f t="shared" si="27"/>
        <v>2.335294117647059</v>
      </c>
      <c r="L73" s="5">
        <f t="shared" si="28"/>
        <v>1.748898678414097</v>
      </c>
      <c r="M73" s="6">
        <f t="shared" si="29"/>
        <v>0.4282115869017632</v>
      </c>
      <c r="N73" s="6">
        <f t="shared" si="30"/>
        <v>0.5717884130982368</v>
      </c>
      <c r="O73">
        <f t="shared" si="23"/>
        <v>1.2844117647058824</v>
      </c>
      <c r="P73">
        <f t="shared" si="24"/>
        <v>0.78700440528634352</v>
      </c>
      <c r="Q73" t="s">
        <v>144</v>
      </c>
      <c r="R73" t="s">
        <v>145</v>
      </c>
      <c r="S73" t="s">
        <v>182</v>
      </c>
      <c r="T73" s="16" t="s">
        <v>215</v>
      </c>
      <c r="U73" s="16" t="s">
        <v>191</v>
      </c>
      <c r="V73" s="20">
        <v>44188</v>
      </c>
      <c r="W73" s="16" t="s">
        <v>190</v>
      </c>
    </row>
    <row r="74" spans="1:23" x14ac:dyDescent="0.25">
      <c r="A74" s="18">
        <v>0.19</v>
      </c>
      <c r="B74" s="18">
        <v>0.81</v>
      </c>
      <c r="C74" s="3">
        <f t="shared" si="25"/>
        <v>5.2631578947368425</v>
      </c>
      <c r="D74" s="4">
        <f t="shared" si="26"/>
        <v>1.2345679012345678</v>
      </c>
      <c r="E74" s="7">
        <v>3.4887442654432999E-2</v>
      </c>
      <c r="F74" s="8">
        <f t="shared" si="33"/>
        <v>1.034887442654433</v>
      </c>
      <c r="G74" s="5">
        <f t="shared" si="31"/>
        <v>5.0857297883884973</v>
      </c>
      <c r="H74" s="5">
        <f t="shared" si="32"/>
        <v>1.1929489627084127</v>
      </c>
      <c r="I74">
        <v>2.06</v>
      </c>
      <c r="J74">
        <v>1.82</v>
      </c>
      <c r="K74" s="5">
        <f t="shared" si="27"/>
        <v>2.1318681318681318</v>
      </c>
      <c r="L74" s="5">
        <f t="shared" si="28"/>
        <v>1.883495145631068</v>
      </c>
      <c r="M74" s="6">
        <f t="shared" si="29"/>
        <v>0.46907216494845361</v>
      </c>
      <c r="N74" s="6">
        <f t="shared" si="30"/>
        <v>0.53092783505154639</v>
      </c>
      <c r="O74">
        <f t="shared" si="23"/>
        <v>0.40505494505494505</v>
      </c>
      <c r="P74">
        <f t="shared" si="24"/>
        <v>1.5256310679611653</v>
      </c>
      <c r="Q74" t="s">
        <v>96</v>
      </c>
      <c r="R74" t="s">
        <v>97</v>
      </c>
      <c r="S74" t="s">
        <v>183</v>
      </c>
      <c r="T74" s="16" t="s">
        <v>196</v>
      </c>
      <c r="U74" s="16" t="s">
        <v>190</v>
      </c>
      <c r="V74" s="20">
        <v>44187</v>
      </c>
      <c r="W74" s="16" t="s">
        <v>188</v>
      </c>
    </row>
    <row r="75" spans="1:23" x14ac:dyDescent="0.25">
      <c r="A75" s="18">
        <v>0.15</v>
      </c>
      <c r="B75" s="18">
        <v>0.85</v>
      </c>
      <c r="C75" s="3">
        <f t="shared" si="25"/>
        <v>6.666666666666667</v>
      </c>
      <c r="D75" s="4">
        <f t="shared" si="26"/>
        <v>1.1764705882352942</v>
      </c>
      <c r="E75" s="7">
        <v>3.9415457445713731E-2</v>
      </c>
      <c r="F75" s="8">
        <f t="shared" si="33"/>
        <v>1.0394154574457137</v>
      </c>
      <c r="G75" s="5">
        <f t="shared" si="31"/>
        <v>6.4138613861386142</v>
      </c>
      <c r="H75" s="5">
        <f t="shared" si="32"/>
        <v>1.1318578916715201</v>
      </c>
      <c r="I75">
        <v>1.58</v>
      </c>
      <c r="J75">
        <v>2.46</v>
      </c>
      <c r="K75" s="5">
        <f t="shared" si="27"/>
        <v>1.6422764227642277</v>
      </c>
      <c r="L75" s="5">
        <f t="shared" si="28"/>
        <v>2.5569620253164556</v>
      </c>
      <c r="M75" s="6">
        <f t="shared" si="29"/>
        <v>0.6089108910891089</v>
      </c>
      <c r="N75" s="6">
        <f t="shared" si="30"/>
        <v>0.3910891089108911</v>
      </c>
      <c r="O75">
        <f t="shared" si="23"/>
        <v>0.24634146341463414</v>
      </c>
      <c r="P75">
        <f t="shared" si="24"/>
        <v>2.1734177215189874</v>
      </c>
      <c r="Q75" t="s">
        <v>29</v>
      </c>
      <c r="R75" t="s">
        <v>95</v>
      </c>
      <c r="S75" t="s">
        <v>183</v>
      </c>
      <c r="T75" s="16" t="s">
        <v>207</v>
      </c>
      <c r="U75" s="16" t="s">
        <v>190</v>
      </c>
      <c r="V75" s="20">
        <v>44187</v>
      </c>
      <c r="W75" s="16" t="s">
        <v>201</v>
      </c>
    </row>
    <row r="76" spans="1:23" x14ac:dyDescent="0.25">
      <c r="A76" s="18">
        <v>0.56999999999999995</v>
      </c>
      <c r="B76" s="18">
        <v>0.43</v>
      </c>
      <c r="C76" s="3">
        <f t="shared" si="25"/>
        <v>1.7543859649122808</v>
      </c>
      <c r="D76" s="4">
        <f t="shared" si="26"/>
        <v>2.3255813953488373</v>
      </c>
      <c r="E76" s="7">
        <v>3.8527765820060234E-2</v>
      </c>
      <c r="F76" s="8">
        <f t="shared" si="33"/>
        <v>1.0385277658200602</v>
      </c>
      <c r="G76" s="5">
        <f t="shared" si="31"/>
        <v>1.6893009726388513</v>
      </c>
      <c r="H76" s="5">
        <f t="shared" si="32"/>
        <v>2.2393059404747562</v>
      </c>
      <c r="I76">
        <v>1.84</v>
      </c>
      <c r="J76">
        <v>2.02</v>
      </c>
      <c r="K76" s="5">
        <f t="shared" si="27"/>
        <v>1.9108910891089108</v>
      </c>
      <c r="L76" s="5">
        <f t="shared" si="28"/>
        <v>2.0978260869565215</v>
      </c>
      <c r="M76" s="6">
        <f t="shared" si="29"/>
        <v>0.52331606217616577</v>
      </c>
      <c r="N76" s="6">
        <f t="shared" si="30"/>
        <v>0.47668393782383423</v>
      </c>
      <c r="O76">
        <f t="shared" si="23"/>
        <v>1.0892079207920791</v>
      </c>
      <c r="P76">
        <f t="shared" si="24"/>
        <v>0.9020652173913043</v>
      </c>
      <c r="Q76" t="s">
        <v>152</v>
      </c>
      <c r="R76" t="s">
        <v>99</v>
      </c>
      <c r="S76" t="s">
        <v>183</v>
      </c>
      <c r="T76" s="16" t="s">
        <v>196</v>
      </c>
      <c r="U76" s="16" t="s">
        <v>206</v>
      </c>
      <c r="V76" s="20">
        <v>44188</v>
      </c>
      <c r="W76" s="16" t="s">
        <v>187</v>
      </c>
    </row>
    <row r="77" spans="1:23" x14ac:dyDescent="0.25">
      <c r="A77" s="18">
        <v>0.56999999999999995</v>
      </c>
      <c r="B77" s="18">
        <v>0.43</v>
      </c>
      <c r="C77" s="3">
        <f t="shared" si="25"/>
        <v>1.7543859649122808</v>
      </c>
      <c r="D77" s="4">
        <f t="shared" si="26"/>
        <v>2.3255813953488373</v>
      </c>
      <c r="E77" s="7">
        <v>3.7271921102840277E-2</v>
      </c>
      <c r="F77" s="8">
        <f t="shared" si="33"/>
        <v>1.0372719211028403</v>
      </c>
      <c r="G77" s="5">
        <f t="shared" si="31"/>
        <v>1.6913462412507958</v>
      </c>
      <c r="H77" s="5">
        <f t="shared" si="32"/>
        <v>2.2420171104952407</v>
      </c>
      <c r="I77">
        <v>1.99</v>
      </c>
      <c r="J77">
        <v>1.87</v>
      </c>
      <c r="K77" s="5">
        <f t="shared" si="27"/>
        <v>2.0641711229946522</v>
      </c>
      <c r="L77" s="5">
        <f t="shared" si="28"/>
        <v>1.9396984924623115</v>
      </c>
      <c r="M77" s="6">
        <f t="shared" si="29"/>
        <v>0.48445595854922285</v>
      </c>
      <c r="N77" s="6">
        <f t="shared" si="30"/>
        <v>0.51554404145077726</v>
      </c>
      <c r="O77">
        <f t="shared" si="23"/>
        <v>1.1765775401069516</v>
      </c>
      <c r="P77">
        <f t="shared" si="24"/>
        <v>0.83407035175879396</v>
      </c>
      <c r="Q77" t="s">
        <v>154</v>
      </c>
      <c r="R77" t="s">
        <v>151</v>
      </c>
      <c r="S77" t="s">
        <v>183</v>
      </c>
      <c r="T77" s="16" t="s">
        <v>197</v>
      </c>
      <c r="U77" s="16" t="s">
        <v>191</v>
      </c>
      <c r="V77" s="20">
        <v>44188</v>
      </c>
      <c r="W77" s="16" t="s">
        <v>191</v>
      </c>
    </row>
    <row r="78" spans="1:23" x14ac:dyDescent="0.25">
      <c r="A78" s="18">
        <v>0.62</v>
      </c>
      <c r="B78" s="18">
        <v>0.38</v>
      </c>
      <c r="C78" s="3">
        <f t="shared" si="25"/>
        <v>1.6129032258064517</v>
      </c>
      <c r="D78" s="4">
        <f t="shared" si="26"/>
        <v>2.6315789473684212</v>
      </c>
      <c r="E78" s="7">
        <v>4.4538706256627814E-2</v>
      </c>
      <c r="F78" s="8">
        <f t="shared" si="33"/>
        <v>1.0445387062566278</v>
      </c>
      <c r="G78" s="5">
        <f t="shared" si="31"/>
        <v>1.5441296872441461</v>
      </c>
      <c r="H78" s="5">
        <f t="shared" si="32"/>
        <v>2.519369489714133</v>
      </c>
      <c r="I78">
        <v>1.64</v>
      </c>
      <c r="J78">
        <v>2.2999999999999998</v>
      </c>
      <c r="K78" s="5">
        <f t="shared" si="27"/>
        <v>1.7130434782608694</v>
      </c>
      <c r="L78" s="5">
        <f t="shared" si="28"/>
        <v>2.4024390243902438</v>
      </c>
      <c r="M78" s="6">
        <f t="shared" si="29"/>
        <v>0.58375634517766506</v>
      </c>
      <c r="N78" s="6">
        <f t="shared" si="30"/>
        <v>0.41624365482233505</v>
      </c>
      <c r="O78">
        <f t="shared" si="23"/>
        <v>1.062086956521739</v>
      </c>
      <c r="P78">
        <f t="shared" si="24"/>
        <v>0.91292682926829261</v>
      </c>
      <c r="Q78" t="s">
        <v>102</v>
      </c>
      <c r="R78" t="s">
        <v>168</v>
      </c>
      <c r="S78" t="s">
        <v>183</v>
      </c>
      <c r="T78" s="16" t="s">
        <v>197</v>
      </c>
      <c r="U78" s="16" t="s">
        <v>191</v>
      </c>
      <c r="V78" s="20">
        <v>44188</v>
      </c>
      <c r="W78" s="16" t="s">
        <v>212</v>
      </c>
    </row>
    <row r="79" spans="1:23" x14ac:dyDescent="0.25">
      <c r="A79" s="18">
        <v>0.4</v>
      </c>
      <c r="B79" s="18">
        <v>0.6</v>
      </c>
      <c r="C79" s="3">
        <f t="shared" si="25"/>
        <v>2.5</v>
      </c>
      <c r="D79" s="4">
        <f t="shared" si="26"/>
        <v>1.6666666666666667</v>
      </c>
      <c r="E79" s="7">
        <v>4.4887514660411743E-2</v>
      </c>
      <c r="F79" s="8">
        <f t="shared" si="33"/>
        <v>1.0448875146604117</v>
      </c>
      <c r="G79" s="5">
        <f t="shared" si="31"/>
        <v>2.392602040816326</v>
      </c>
      <c r="H79" s="5">
        <f t="shared" si="32"/>
        <v>1.5950680272108841</v>
      </c>
      <c r="I79">
        <v>1.66</v>
      </c>
      <c r="J79">
        <v>2.2599999999999998</v>
      </c>
      <c r="K79" s="5">
        <f t="shared" si="27"/>
        <v>1.7345132743362834</v>
      </c>
      <c r="L79" s="5">
        <f t="shared" si="28"/>
        <v>2.3614457831325302</v>
      </c>
      <c r="M79" s="6">
        <f t="shared" si="29"/>
        <v>0.57653061224489788</v>
      </c>
      <c r="N79" s="6">
        <f t="shared" si="30"/>
        <v>0.42346938775510201</v>
      </c>
      <c r="O79">
        <f t="shared" si="23"/>
        <v>0.69380530973451338</v>
      </c>
      <c r="P79">
        <f t="shared" si="24"/>
        <v>1.4168674698795181</v>
      </c>
      <c r="Q79" t="s">
        <v>100</v>
      </c>
      <c r="R79" t="s">
        <v>101</v>
      </c>
      <c r="S79" t="s">
        <v>183</v>
      </c>
      <c r="T79" s="16" t="s">
        <v>207</v>
      </c>
      <c r="U79" s="16" t="s">
        <v>206</v>
      </c>
      <c r="V79" s="20">
        <v>44188</v>
      </c>
      <c r="W79" s="16" t="s">
        <v>219</v>
      </c>
    </row>
    <row r="80" spans="1:23" x14ac:dyDescent="0.25">
      <c r="A80" s="18">
        <v>0.12</v>
      </c>
      <c r="B80" s="18">
        <v>0.82</v>
      </c>
      <c r="C80" s="3">
        <f t="shared" si="25"/>
        <v>8.3333333333333339</v>
      </c>
      <c r="D80" s="4">
        <f t="shared" si="26"/>
        <v>1.2195121951219512</v>
      </c>
      <c r="E80" s="7">
        <v>4.2566983578219642E-2</v>
      </c>
      <c r="F80" s="8">
        <f t="shared" si="33"/>
        <v>1.0425669835782196</v>
      </c>
      <c r="G80" s="5">
        <f t="shared" si="31"/>
        <v>7.9930915371329876</v>
      </c>
      <c r="H80" s="5">
        <f t="shared" si="32"/>
        <v>1.1697207127511688</v>
      </c>
      <c r="I80">
        <v>2.08</v>
      </c>
      <c r="J80">
        <v>1.78</v>
      </c>
      <c r="K80" s="5">
        <f t="shared" si="27"/>
        <v>2.1685393258426968</v>
      </c>
      <c r="L80" s="5">
        <f t="shared" si="28"/>
        <v>1.8557692307692311</v>
      </c>
      <c r="M80" s="6">
        <f t="shared" si="29"/>
        <v>0.46113989637305697</v>
      </c>
      <c r="N80" s="6">
        <f t="shared" si="30"/>
        <v>0.53886010362694292</v>
      </c>
      <c r="O80">
        <f t="shared" si="23"/>
        <v>0.2602247191011236</v>
      </c>
      <c r="P80">
        <f t="shared" si="24"/>
        <v>1.5217307692307693</v>
      </c>
      <c r="Q80" t="s">
        <v>156</v>
      </c>
      <c r="R80" t="s">
        <v>157</v>
      </c>
      <c r="S80" t="s">
        <v>183</v>
      </c>
      <c r="T80" s="16" t="s">
        <v>215</v>
      </c>
      <c r="U80" s="16" t="s">
        <v>185</v>
      </c>
      <c r="V80" s="20">
        <v>44189</v>
      </c>
      <c r="W80" s="16" t="s">
        <v>191</v>
      </c>
    </row>
    <row r="81" spans="1:23" x14ac:dyDescent="0.25">
      <c r="A81" s="18">
        <v>0.05</v>
      </c>
      <c r="B81" s="18">
        <v>0.95</v>
      </c>
      <c r="C81" s="3">
        <f t="shared" si="25"/>
        <v>20</v>
      </c>
      <c r="D81" s="4">
        <f t="shared" si="26"/>
        <v>1.0526315789473684</v>
      </c>
      <c r="E81" s="7">
        <v>3.9024126949857019E-2</v>
      </c>
      <c r="F81" s="8">
        <f t="shared" si="33"/>
        <v>1.039024126949857</v>
      </c>
      <c r="G81" s="5">
        <f t="shared" si="31"/>
        <v>19.248831168831167</v>
      </c>
      <c r="H81" s="5">
        <f t="shared" si="32"/>
        <v>1.0130963773069035</v>
      </c>
      <c r="I81">
        <v>1.91</v>
      </c>
      <c r="J81">
        <v>1.94</v>
      </c>
      <c r="K81" s="5">
        <f t="shared" si="27"/>
        <v>1.9845360824742269</v>
      </c>
      <c r="L81" s="5">
        <f t="shared" si="28"/>
        <v>2.0157068062827226</v>
      </c>
      <c r="M81" s="6">
        <f t="shared" si="29"/>
        <v>0.50389610389610384</v>
      </c>
      <c r="N81" s="6">
        <f t="shared" si="30"/>
        <v>0.4961038961038961</v>
      </c>
      <c r="O81">
        <f t="shared" ref="O81:O83" si="34">(I81/G81)</f>
        <v>9.9226804123711349E-2</v>
      </c>
      <c r="P81">
        <f t="shared" ref="P81:P83" si="35">(J81/H81)</f>
        <v>1.9149214659685865</v>
      </c>
      <c r="Q81" t="s">
        <v>158</v>
      </c>
      <c r="R81" t="s">
        <v>149</v>
      </c>
      <c r="S81" t="s">
        <v>183</v>
      </c>
      <c r="T81" s="16" t="s">
        <v>202</v>
      </c>
      <c r="U81" s="16" t="s">
        <v>185</v>
      </c>
      <c r="V81" s="20">
        <v>44189</v>
      </c>
      <c r="W81" s="16" t="s">
        <v>201</v>
      </c>
    </row>
    <row r="82" spans="1:23" x14ac:dyDescent="0.25">
      <c r="A82" s="18">
        <v>0.9</v>
      </c>
      <c r="B82" s="18">
        <v>0.1</v>
      </c>
      <c r="C82" s="3">
        <f t="shared" si="25"/>
        <v>1.1111111111111112</v>
      </c>
      <c r="D82" s="4">
        <f t="shared" si="26"/>
        <v>10</v>
      </c>
      <c r="E82" s="7">
        <v>4.5230966638152292E-2</v>
      </c>
      <c r="F82" s="8">
        <f t="shared" si="33"/>
        <v>1.0452309666381523</v>
      </c>
      <c r="G82" s="5">
        <f t="shared" si="31"/>
        <v>1.0630292696788861</v>
      </c>
      <c r="H82" s="5">
        <f t="shared" si="32"/>
        <v>9.5672634271099746</v>
      </c>
      <c r="I82">
        <v>1.67</v>
      </c>
      <c r="J82">
        <v>2.2400000000000002</v>
      </c>
      <c r="K82" s="5">
        <f t="shared" si="27"/>
        <v>1.7455357142857142</v>
      </c>
      <c r="L82" s="5">
        <f t="shared" si="28"/>
        <v>2.3413173652694614</v>
      </c>
      <c r="M82" s="6">
        <f t="shared" si="29"/>
        <v>0.57289002557544755</v>
      </c>
      <c r="N82" s="6">
        <f t="shared" si="30"/>
        <v>0.42710997442455234</v>
      </c>
      <c r="O82">
        <f t="shared" si="34"/>
        <v>1.5709821428571427</v>
      </c>
      <c r="P82">
        <f t="shared" si="35"/>
        <v>0.23413173652694613</v>
      </c>
      <c r="Q82" t="s">
        <v>150</v>
      </c>
      <c r="R82" t="s">
        <v>153</v>
      </c>
      <c r="S82" t="s">
        <v>183</v>
      </c>
      <c r="T82" s="16" t="s">
        <v>197</v>
      </c>
      <c r="U82" s="16" t="s">
        <v>209</v>
      </c>
      <c r="V82" s="20">
        <v>44189</v>
      </c>
      <c r="W82" s="16" t="s">
        <v>188</v>
      </c>
    </row>
    <row r="83" spans="1:23" s="26" customFormat="1" x14ac:dyDescent="0.25">
      <c r="A83" s="21">
        <v>0.76</v>
      </c>
      <c r="B83" s="21">
        <v>0.23</v>
      </c>
      <c r="C83" s="22">
        <f t="shared" si="25"/>
        <v>1.3157894736842106</v>
      </c>
      <c r="D83" s="23">
        <f t="shared" si="26"/>
        <v>4.3478260869565215</v>
      </c>
      <c r="E83" s="24">
        <v>3.6965398667526461E-2</v>
      </c>
      <c r="F83" s="25">
        <f t="shared" si="33"/>
        <v>1.0369653986675265</v>
      </c>
      <c r="G83" s="25">
        <f t="shared" si="31"/>
        <v>1.2688846468502863</v>
      </c>
      <c r="H83" s="25">
        <f t="shared" si="32"/>
        <v>4.192836224374858</v>
      </c>
      <c r="I83" s="26">
        <v>1.98</v>
      </c>
      <c r="J83" s="26">
        <v>1.88</v>
      </c>
      <c r="K83" s="25">
        <f t="shared" si="27"/>
        <v>2.0531914893617023</v>
      </c>
      <c r="L83" s="25">
        <f t="shared" si="28"/>
        <v>1.9494949494949496</v>
      </c>
      <c r="M83" s="27">
        <f t="shared" si="29"/>
        <v>0.48704663212435229</v>
      </c>
      <c r="N83" s="27">
        <f t="shared" si="30"/>
        <v>0.5129533678756476</v>
      </c>
      <c r="O83" s="26">
        <f t="shared" si="34"/>
        <v>1.5604255319148936</v>
      </c>
      <c r="P83" s="26">
        <f t="shared" si="35"/>
        <v>0.4483838383838385</v>
      </c>
      <c r="Q83" s="26" t="s">
        <v>98</v>
      </c>
      <c r="R83" s="26" t="s">
        <v>155</v>
      </c>
      <c r="S83" s="26" t="s">
        <v>183</v>
      </c>
      <c r="T83" s="28" t="s">
        <v>196</v>
      </c>
      <c r="U83" s="28" t="s">
        <v>198</v>
      </c>
      <c r="V83" s="29">
        <v>44189</v>
      </c>
      <c r="W83" s="28" t="s">
        <v>198</v>
      </c>
    </row>
    <row r="84" spans="1:23" x14ac:dyDescent="0.25">
      <c r="A84" s="18">
        <v>0.25</v>
      </c>
      <c r="B84" s="18">
        <v>0.75</v>
      </c>
      <c r="C84" s="3">
        <f t="shared" ref="C84:C95" si="36">(100%/A84)</f>
        <v>4</v>
      </c>
      <c r="D84" s="4">
        <f t="shared" ref="D84:D95" si="37">(100%/B84)</f>
        <v>1.3333333333333333</v>
      </c>
      <c r="E84" s="7">
        <v>5.0165815655103474E-2</v>
      </c>
      <c r="F84" s="8">
        <f t="shared" si="33"/>
        <v>1.0501658156551035</v>
      </c>
      <c r="G84" s="5">
        <f t="shared" ref="G84:G147" si="38">C84/F84</f>
        <v>3.808922305764411</v>
      </c>
      <c r="H84" s="5">
        <f t="shared" ref="H84:H147" si="39">D84/F84</f>
        <v>1.2696407685881368</v>
      </c>
      <c r="I84">
        <v>1.57</v>
      </c>
      <c r="J84">
        <v>2.42</v>
      </c>
      <c r="K84" s="5">
        <f t="shared" ref="K84:K90" si="40">(I84*F84)</f>
        <v>1.6487603305785126</v>
      </c>
      <c r="L84" s="5">
        <f t="shared" ref="L84:L90" si="41">(J84*F84)</f>
        <v>2.5414012738853504</v>
      </c>
      <c r="M84" s="6">
        <f t="shared" ref="M84:M95" si="42">(1/K84)</f>
        <v>0.60651629072681701</v>
      </c>
      <c r="N84" s="6">
        <f t="shared" ref="N84:N95" si="43">(1/L84)</f>
        <v>0.39348370927318294</v>
      </c>
      <c r="O84">
        <f t="shared" ref="O84:O147" si="44">(I84/G84)</f>
        <v>0.41219008264462809</v>
      </c>
      <c r="P84">
        <f t="shared" ref="P84:P147" si="45">(J84/H84)</f>
        <v>1.906050955414013</v>
      </c>
      <c r="Q84" t="s">
        <v>220</v>
      </c>
      <c r="R84" t="s">
        <v>221</v>
      </c>
      <c r="S84" t="s">
        <v>222</v>
      </c>
      <c r="T84" s="16" t="s">
        <v>207</v>
      </c>
      <c r="U84" s="16" t="s">
        <v>190</v>
      </c>
      <c r="V84" t="s">
        <v>367</v>
      </c>
      <c r="W84" s="16" t="s">
        <v>213</v>
      </c>
    </row>
    <row r="85" spans="1:23" x14ac:dyDescent="0.25">
      <c r="A85" s="18">
        <v>0.56000000000000005</v>
      </c>
      <c r="B85" s="18">
        <v>0.44</v>
      </c>
      <c r="C85" s="3">
        <f t="shared" si="36"/>
        <v>1.7857142857142856</v>
      </c>
      <c r="D85" s="4">
        <f t="shared" si="37"/>
        <v>2.2727272727272729</v>
      </c>
      <c r="E85" s="7">
        <v>4.21539581059307E-2</v>
      </c>
      <c r="F85" s="8">
        <f t="shared" si="33"/>
        <v>1.0421539581059307</v>
      </c>
      <c r="G85" s="5">
        <f t="shared" si="38"/>
        <v>1.7134841467759172</v>
      </c>
      <c r="H85" s="5">
        <f t="shared" si="39"/>
        <v>2.1807980049875311</v>
      </c>
      <c r="I85">
        <v>1.59</v>
      </c>
      <c r="J85">
        <v>2.42</v>
      </c>
      <c r="K85" s="5">
        <f t="shared" si="40"/>
        <v>1.6570247933884299</v>
      </c>
      <c r="L85" s="5">
        <f t="shared" si="41"/>
        <v>2.5220125786163523</v>
      </c>
      <c r="M85" s="6">
        <f t="shared" si="42"/>
        <v>0.60349127182044882</v>
      </c>
      <c r="N85" s="6">
        <f t="shared" si="43"/>
        <v>0.39650872817955113</v>
      </c>
      <c r="O85">
        <f t="shared" si="44"/>
        <v>0.92793388429752077</v>
      </c>
      <c r="P85">
        <f t="shared" si="45"/>
        <v>1.1096855345911949</v>
      </c>
      <c r="Q85" t="s">
        <v>223</v>
      </c>
      <c r="R85" t="s">
        <v>224</v>
      </c>
      <c r="S85" t="s">
        <v>222</v>
      </c>
      <c r="T85" s="16" t="s">
        <v>197</v>
      </c>
      <c r="U85" s="16" t="s">
        <v>191</v>
      </c>
      <c r="V85" t="s">
        <v>367</v>
      </c>
      <c r="W85" s="16" t="s">
        <v>190</v>
      </c>
    </row>
    <row r="86" spans="1:23" x14ac:dyDescent="0.25">
      <c r="A86" s="18">
        <v>0.69</v>
      </c>
      <c r="B86" s="18">
        <v>0.31</v>
      </c>
      <c r="C86" s="3">
        <f t="shared" si="36"/>
        <v>1.4492753623188408</v>
      </c>
      <c r="D86" s="4">
        <f t="shared" si="37"/>
        <v>3.2258064516129035</v>
      </c>
      <c r="E86" s="7">
        <v>4.3410041841004166E-2</v>
      </c>
      <c r="F86" s="8">
        <f t="shared" si="33"/>
        <v>1.0434100418410042</v>
      </c>
      <c r="G86" s="5">
        <f t="shared" si="38"/>
        <v>1.3889796956158516</v>
      </c>
      <c r="H86" s="5">
        <f t="shared" si="39"/>
        <v>3.0915999676610886</v>
      </c>
      <c r="I86">
        <v>1.6</v>
      </c>
      <c r="J86">
        <v>2.39</v>
      </c>
      <c r="K86" s="5">
        <f t="shared" si="40"/>
        <v>1.6694560669456067</v>
      </c>
      <c r="L86" s="5">
        <f t="shared" si="41"/>
        <v>2.4937499999999999</v>
      </c>
      <c r="M86" s="6">
        <f t="shared" si="42"/>
        <v>0.59899749373433586</v>
      </c>
      <c r="N86" s="6">
        <f t="shared" si="43"/>
        <v>0.40100250626566419</v>
      </c>
      <c r="O86">
        <f t="shared" si="44"/>
        <v>1.1519246861924684</v>
      </c>
      <c r="P86">
        <f t="shared" si="45"/>
        <v>0.77306249999999999</v>
      </c>
      <c r="Q86" t="s">
        <v>225</v>
      </c>
      <c r="R86" t="s">
        <v>226</v>
      </c>
      <c r="S86" t="s">
        <v>222</v>
      </c>
      <c r="T86" s="16" t="s">
        <v>197</v>
      </c>
      <c r="U86" s="16" t="s">
        <v>191</v>
      </c>
      <c r="V86" t="s">
        <v>367</v>
      </c>
      <c r="W86" s="16" t="s">
        <v>190</v>
      </c>
    </row>
    <row r="87" spans="1:23" x14ac:dyDescent="0.25">
      <c r="A87" s="18">
        <v>0.26</v>
      </c>
      <c r="B87" s="18">
        <v>0.74</v>
      </c>
      <c r="C87" s="3">
        <f t="shared" si="36"/>
        <v>3.8461538461538458</v>
      </c>
      <c r="D87" s="4">
        <f t="shared" si="37"/>
        <v>1.3513513513513513</v>
      </c>
      <c r="E87" s="7">
        <v>4.2656530461408604E-2</v>
      </c>
      <c r="F87" s="8">
        <f t="shared" si="33"/>
        <v>1.0426565304614086</v>
      </c>
      <c r="G87" s="5">
        <f t="shared" si="38"/>
        <v>3.6888023369036023</v>
      </c>
      <c r="H87" s="5">
        <f t="shared" si="39"/>
        <v>1.2960656859391035</v>
      </c>
      <c r="I87">
        <v>1.64</v>
      </c>
      <c r="J87">
        <v>2.31</v>
      </c>
      <c r="K87" s="5">
        <f t="shared" si="40"/>
        <v>1.7099567099567101</v>
      </c>
      <c r="L87" s="5">
        <f t="shared" si="41"/>
        <v>2.4085365853658538</v>
      </c>
      <c r="M87" s="6">
        <f t="shared" si="42"/>
        <v>0.58481012658227838</v>
      </c>
      <c r="N87" s="6">
        <f t="shared" si="43"/>
        <v>0.41518987341772151</v>
      </c>
      <c r="O87">
        <f t="shared" si="44"/>
        <v>0.44458874458874464</v>
      </c>
      <c r="P87">
        <f t="shared" si="45"/>
        <v>1.7823170731707318</v>
      </c>
      <c r="Q87" t="s">
        <v>227</v>
      </c>
      <c r="R87" t="s">
        <v>228</v>
      </c>
      <c r="S87" t="s">
        <v>222</v>
      </c>
      <c r="T87" s="16" t="s">
        <v>196</v>
      </c>
      <c r="U87" s="16" t="s">
        <v>190</v>
      </c>
      <c r="V87" t="s">
        <v>367</v>
      </c>
      <c r="W87" s="16" t="s">
        <v>191</v>
      </c>
    </row>
    <row r="88" spans="1:23" x14ac:dyDescent="0.25">
      <c r="A88" s="18">
        <v>0.49</v>
      </c>
      <c r="B88" s="18">
        <v>0.51</v>
      </c>
      <c r="C88" s="3">
        <f t="shared" si="36"/>
        <v>2.0408163265306123</v>
      </c>
      <c r="D88" s="4">
        <f t="shared" si="37"/>
        <v>1.9607843137254901</v>
      </c>
      <c r="E88" s="7">
        <v>4.4372294372294396E-2</v>
      </c>
      <c r="F88" s="8">
        <f t="shared" si="33"/>
        <v>1.0443722943722944</v>
      </c>
      <c r="G88" s="5">
        <f t="shared" si="38"/>
        <v>1.9541080680977054</v>
      </c>
      <c r="H88" s="5">
        <f t="shared" si="39"/>
        <v>1.8774763791526972</v>
      </c>
      <c r="I88">
        <v>1.76</v>
      </c>
      <c r="J88">
        <v>2.1</v>
      </c>
      <c r="K88" s="5">
        <f t="shared" si="40"/>
        <v>1.8380952380952382</v>
      </c>
      <c r="L88" s="5">
        <f t="shared" si="41"/>
        <v>2.1931818181818183</v>
      </c>
      <c r="M88" s="6">
        <f t="shared" si="42"/>
        <v>0.54404145077720201</v>
      </c>
      <c r="N88" s="6">
        <f t="shared" si="43"/>
        <v>0.45595854922279788</v>
      </c>
      <c r="O88">
        <f t="shared" si="44"/>
        <v>0.90066666666666662</v>
      </c>
      <c r="P88">
        <f t="shared" si="45"/>
        <v>1.1185227272727274</v>
      </c>
      <c r="Q88" t="s">
        <v>229</v>
      </c>
      <c r="R88" t="s">
        <v>230</v>
      </c>
      <c r="S88" t="s">
        <v>222</v>
      </c>
      <c r="T88" s="16" t="s">
        <v>196</v>
      </c>
      <c r="U88" s="16" t="s">
        <v>206</v>
      </c>
      <c r="V88" t="s">
        <v>367</v>
      </c>
      <c r="W88" s="16" t="s">
        <v>191</v>
      </c>
    </row>
    <row r="89" spans="1:23" x14ac:dyDescent="0.25">
      <c r="A89" s="18">
        <v>0.82</v>
      </c>
      <c r="B89" s="18">
        <v>0.18</v>
      </c>
      <c r="C89" s="3">
        <f t="shared" si="36"/>
        <v>1.2195121951219512</v>
      </c>
      <c r="D89" s="4">
        <f t="shared" si="37"/>
        <v>5.5555555555555554</v>
      </c>
      <c r="E89" s="7">
        <v>3.0713170223841679E-2</v>
      </c>
      <c r="F89" s="8">
        <f t="shared" si="33"/>
        <v>1.0307131702238417</v>
      </c>
      <c r="G89" s="5">
        <f t="shared" si="38"/>
        <v>1.1831731953683173</v>
      </c>
      <c r="H89" s="5">
        <f t="shared" si="39"/>
        <v>5.3900112233445565</v>
      </c>
      <c r="I89">
        <v>1.68</v>
      </c>
      <c r="J89">
        <v>2.2999999999999998</v>
      </c>
      <c r="K89" s="5">
        <f t="shared" si="40"/>
        <v>1.731598125976054</v>
      </c>
      <c r="L89" s="5">
        <f t="shared" si="41"/>
        <v>2.3706402915148357</v>
      </c>
      <c r="M89" s="6">
        <f t="shared" si="42"/>
        <v>0.57750120250120252</v>
      </c>
      <c r="N89" s="6">
        <f t="shared" si="43"/>
        <v>0.42182696530522623</v>
      </c>
      <c r="O89">
        <f t="shared" si="44"/>
        <v>1.4199104633003643</v>
      </c>
      <c r="P89">
        <f t="shared" si="45"/>
        <v>0.42671525247267045</v>
      </c>
      <c r="Q89" t="s">
        <v>231</v>
      </c>
      <c r="R89" t="s">
        <v>232</v>
      </c>
      <c r="S89" t="s">
        <v>233</v>
      </c>
      <c r="T89" s="16" t="s">
        <v>197</v>
      </c>
      <c r="U89" s="16" t="s">
        <v>218</v>
      </c>
      <c r="V89" t="s">
        <v>367</v>
      </c>
      <c r="W89" s="16" t="s">
        <v>186</v>
      </c>
    </row>
    <row r="90" spans="1:23" x14ac:dyDescent="0.25">
      <c r="A90" s="18">
        <v>0.78</v>
      </c>
      <c r="B90" s="18">
        <v>0.22</v>
      </c>
      <c r="C90" s="3">
        <f t="shared" si="36"/>
        <v>1.2820512820512819</v>
      </c>
      <c r="D90" s="4">
        <f t="shared" si="37"/>
        <v>4.5454545454545459</v>
      </c>
      <c r="E90" s="7">
        <v>2.908747243515708E-2</v>
      </c>
      <c r="F90" s="8">
        <f t="shared" si="33"/>
        <v>1.0290874724351571</v>
      </c>
      <c r="G90" s="5">
        <f t="shared" si="38"/>
        <v>1.2458137100994242</v>
      </c>
      <c r="H90" s="5">
        <f t="shared" si="39"/>
        <v>4.4169758812615951</v>
      </c>
      <c r="I90">
        <v>1.7689999999999999</v>
      </c>
      <c r="J90">
        <v>2.15</v>
      </c>
      <c r="K90" s="5">
        <f t="shared" si="40"/>
        <v>1.8204557387377929</v>
      </c>
      <c r="L90" s="5">
        <f t="shared" si="41"/>
        <v>2.2125380657355875</v>
      </c>
      <c r="M90" s="6">
        <f t="shared" si="42"/>
        <v>0.5493129982349072</v>
      </c>
      <c r="N90" s="6">
        <f t="shared" si="43"/>
        <v>0.45196962505932603</v>
      </c>
      <c r="O90">
        <f t="shared" si="44"/>
        <v>1.4199554762154785</v>
      </c>
      <c r="P90">
        <f t="shared" si="45"/>
        <v>0.48675837446182929</v>
      </c>
      <c r="Q90" t="s">
        <v>234</v>
      </c>
      <c r="R90" t="s">
        <v>235</v>
      </c>
      <c r="S90" t="s">
        <v>233</v>
      </c>
      <c r="T90" s="16" t="s">
        <v>196</v>
      </c>
      <c r="U90" s="16" t="s">
        <v>198</v>
      </c>
      <c r="V90" t="s">
        <v>367</v>
      </c>
      <c r="W90" s="16" t="s">
        <v>213</v>
      </c>
    </row>
    <row r="91" spans="1:23" x14ac:dyDescent="0.25">
      <c r="A91" s="18">
        <v>0.54</v>
      </c>
      <c r="B91" s="18">
        <v>0.46</v>
      </c>
      <c r="C91" s="3">
        <f t="shared" si="36"/>
        <v>1.8518518518518516</v>
      </c>
      <c r="D91" s="4">
        <f t="shared" si="37"/>
        <v>2.1739130434782608</v>
      </c>
      <c r="E91" s="7">
        <v>2.3345896147403788E-2</v>
      </c>
      <c r="F91" s="8">
        <f t="shared" si="33"/>
        <v>1.0233458961474038</v>
      </c>
      <c r="G91" s="5">
        <f t="shared" si="38"/>
        <v>1.8096050014208578</v>
      </c>
      <c r="H91" s="5">
        <f t="shared" si="39"/>
        <v>2.1243189147114419</v>
      </c>
      <c r="I91">
        <v>2.0299999999999998</v>
      </c>
      <c r="J91">
        <v>1.87</v>
      </c>
      <c r="K91" s="5">
        <f t="shared" ref="K91:K154" si="46">(I91*F91)</f>
        <v>2.0773921691792294</v>
      </c>
      <c r="L91" s="5">
        <f t="shared" ref="L91:L154" si="47">(J91*F91)</f>
        <v>1.9136568257956452</v>
      </c>
      <c r="M91" s="6">
        <f t="shared" si="42"/>
        <v>0.48137275899865195</v>
      </c>
      <c r="N91" s="6">
        <f t="shared" si="43"/>
        <v>0.52255973303062209</v>
      </c>
      <c r="O91">
        <f t="shared" si="44"/>
        <v>1.121791771356784</v>
      </c>
      <c r="P91">
        <f t="shared" si="45"/>
        <v>0.8802821398659969</v>
      </c>
      <c r="Q91" t="s">
        <v>236</v>
      </c>
      <c r="R91" t="s">
        <v>237</v>
      </c>
      <c r="S91" t="s">
        <v>233</v>
      </c>
      <c r="T91" s="16" t="s">
        <v>197</v>
      </c>
      <c r="U91" s="16" t="s">
        <v>189</v>
      </c>
      <c r="V91" t="s">
        <v>367</v>
      </c>
      <c r="W91" s="16" t="s">
        <v>185</v>
      </c>
    </row>
    <row r="92" spans="1:23" x14ac:dyDescent="0.25">
      <c r="A92" s="18">
        <v>0.39</v>
      </c>
      <c r="B92" s="18">
        <v>0.61</v>
      </c>
      <c r="C92" s="3">
        <f t="shared" si="36"/>
        <v>2.5641025641025639</v>
      </c>
      <c r="D92" s="4">
        <f t="shared" si="37"/>
        <v>1.639344262295082</v>
      </c>
      <c r="E92" s="7">
        <v>2.5667999158426325E-2</v>
      </c>
      <c r="F92" s="8">
        <f t="shared" si="33"/>
        <v>1.0256679991584263</v>
      </c>
      <c r="G92" s="5">
        <f t="shared" si="38"/>
        <v>2.4999342537804075</v>
      </c>
      <c r="H92" s="5">
        <f t="shared" si="39"/>
        <v>1.5983186212694409</v>
      </c>
      <c r="I92">
        <v>1.94</v>
      </c>
      <c r="J92">
        <v>1.96</v>
      </c>
      <c r="K92" s="5">
        <f t="shared" si="46"/>
        <v>1.989795918367347</v>
      </c>
      <c r="L92" s="5">
        <f t="shared" si="47"/>
        <v>2.0103092783505154</v>
      </c>
      <c r="M92" s="6">
        <f t="shared" si="42"/>
        <v>0.50256410256410255</v>
      </c>
      <c r="N92" s="6">
        <f t="shared" si="43"/>
        <v>0.49743589743589745</v>
      </c>
      <c r="O92">
        <f t="shared" si="44"/>
        <v>0.77602040816326534</v>
      </c>
      <c r="P92">
        <f t="shared" si="45"/>
        <v>1.2262886597938145</v>
      </c>
      <c r="Q92" t="s">
        <v>238</v>
      </c>
      <c r="R92" t="s">
        <v>239</v>
      </c>
      <c r="S92" t="s">
        <v>233</v>
      </c>
      <c r="T92" s="16" t="s">
        <v>197</v>
      </c>
      <c r="U92" s="16" t="s">
        <v>189</v>
      </c>
      <c r="V92" t="s">
        <v>367</v>
      </c>
      <c r="W92" s="16" t="s">
        <v>201</v>
      </c>
    </row>
    <row r="93" spans="1:23" x14ac:dyDescent="0.25">
      <c r="A93" s="18">
        <v>0.61</v>
      </c>
      <c r="B93" s="18">
        <v>0.39</v>
      </c>
      <c r="C93" s="3">
        <f t="shared" si="36"/>
        <v>1.639344262295082</v>
      </c>
      <c r="D93" s="4">
        <f t="shared" si="37"/>
        <v>2.5641025641025639</v>
      </c>
      <c r="E93" s="7">
        <v>3.649893692416728E-2</v>
      </c>
      <c r="F93" s="8">
        <f t="shared" si="33"/>
        <v>1.0364989369241673</v>
      </c>
      <c r="G93" s="5">
        <f t="shared" si="38"/>
        <v>1.581616925879221</v>
      </c>
      <c r="H93" s="5">
        <f t="shared" si="39"/>
        <v>2.4738110891957041</v>
      </c>
      <c r="I93">
        <v>1.36</v>
      </c>
      <c r="J93">
        <v>3.32</v>
      </c>
      <c r="K93" s="5">
        <f t="shared" si="46"/>
        <v>1.4096385542168677</v>
      </c>
      <c r="L93" s="5">
        <f t="shared" si="47"/>
        <v>3.4411764705882351</v>
      </c>
      <c r="M93" s="6">
        <f t="shared" si="42"/>
        <v>0.70940170940170932</v>
      </c>
      <c r="N93" s="6">
        <f t="shared" si="43"/>
        <v>0.29059829059829062</v>
      </c>
      <c r="O93">
        <f t="shared" si="44"/>
        <v>0.85987951807228924</v>
      </c>
      <c r="P93">
        <f t="shared" si="45"/>
        <v>1.342058823529412</v>
      </c>
      <c r="Q93" t="s">
        <v>240</v>
      </c>
      <c r="R93" t="s">
        <v>241</v>
      </c>
      <c r="S93" t="s">
        <v>233</v>
      </c>
      <c r="T93" s="16" t="s">
        <v>196</v>
      </c>
      <c r="U93" s="16" t="s">
        <v>198</v>
      </c>
      <c r="V93" t="s">
        <v>367</v>
      </c>
      <c r="W93" s="16" t="s">
        <v>206</v>
      </c>
    </row>
    <row r="94" spans="1:23" x14ac:dyDescent="0.25">
      <c r="A94" s="18">
        <v>0.32</v>
      </c>
      <c r="B94" s="18">
        <v>0.68</v>
      </c>
      <c r="C94" s="3">
        <f t="shared" si="36"/>
        <v>3.125</v>
      </c>
      <c r="D94" s="4">
        <f t="shared" si="37"/>
        <v>1.4705882352941175</v>
      </c>
      <c r="E94" s="7">
        <v>2.6612966911474523E-2</v>
      </c>
      <c r="F94" s="8">
        <f t="shared" si="33"/>
        <v>1.0266129669114745</v>
      </c>
      <c r="G94" s="5">
        <f t="shared" si="38"/>
        <v>3.043990384615384</v>
      </c>
      <c r="H94" s="5">
        <f t="shared" si="39"/>
        <v>1.4324660633484159</v>
      </c>
      <c r="I94">
        <v>2.0099999999999998</v>
      </c>
      <c r="J94">
        <v>1.89</v>
      </c>
      <c r="K94" s="5">
        <f t="shared" si="46"/>
        <v>2.0634920634920637</v>
      </c>
      <c r="L94" s="5">
        <f t="shared" si="47"/>
        <v>1.9402985074626868</v>
      </c>
      <c r="M94" s="6">
        <f t="shared" si="42"/>
        <v>0.48461538461538456</v>
      </c>
      <c r="N94" s="6">
        <f t="shared" si="43"/>
        <v>0.51538461538461533</v>
      </c>
      <c r="O94">
        <f t="shared" si="44"/>
        <v>0.66031746031746041</v>
      </c>
      <c r="P94">
        <f t="shared" si="45"/>
        <v>1.3194029850746272</v>
      </c>
      <c r="Q94" t="s">
        <v>242</v>
      </c>
      <c r="R94" t="s">
        <v>243</v>
      </c>
      <c r="S94" t="s">
        <v>233</v>
      </c>
      <c r="T94" s="16" t="s">
        <v>197</v>
      </c>
      <c r="U94" s="16" t="s">
        <v>188</v>
      </c>
      <c r="V94" t="s">
        <v>367</v>
      </c>
      <c r="W94" s="16" t="s">
        <v>188</v>
      </c>
    </row>
    <row r="95" spans="1:23" x14ac:dyDescent="0.25">
      <c r="A95" s="18">
        <v>0.55000000000000004</v>
      </c>
      <c r="B95" s="18">
        <v>0.45</v>
      </c>
      <c r="C95" s="3">
        <f t="shared" si="36"/>
        <v>1.8181818181818181</v>
      </c>
      <c r="D95" s="4">
        <f t="shared" si="37"/>
        <v>2.2222222222222223</v>
      </c>
      <c r="E95" s="7">
        <v>3.3298097251585723E-2</v>
      </c>
      <c r="F95" s="8">
        <f t="shared" si="33"/>
        <v>1.0332980972515857</v>
      </c>
      <c r="G95" s="5">
        <f t="shared" si="38"/>
        <v>1.7595907928388745</v>
      </c>
      <c r="H95" s="5">
        <f t="shared" si="39"/>
        <v>2.150610969025291</v>
      </c>
      <c r="I95">
        <v>2.15</v>
      </c>
      <c r="J95">
        <v>1.76</v>
      </c>
      <c r="K95" s="5">
        <f t="shared" si="46"/>
        <v>2.2215909090909092</v>
      </c>
      <c r="L95" s="5">
        <f t="shared" si="47"/>
        <v>1.8186046511627909</v>
      </c>
      <c r="M95" s="6">
        <f t="shared" si="42"/>
        <v>0.45012787723785164</v>
      </c>
      <c r="N95" s="6">
        <f t="shared" si="43"/>
        <v>0.54987212276214825</v>
      </c>
      <c r="O95">
        <f t="shared" si="44"/>
        <v>1.221875</v>
      </c>
      <c r="P95">
        <f t="shared" si="45"/>
        <v>0.81837209302325586</v>
      </c>
      <c r="Q95" t="s">
        <v>244</v>
      </c>
      <c r="R95" t="s">
        <v>245</v>
      </c>
      <c r="S95" t="s">
        <v>246</v>
      </c>
      <c r="T95" s="16" t="s">
        <v>207</v>
      </c>
      <c r="U95" s="16" t="s">
        <v>198</v>
      </c>
      <c r="V95" t="s">
        <v>367</v>
      </c>
      <c r="W95" s="16" t="s">
        <v>198</v>
      </c>
    </row>
    <row r="96" spans="1:23" x14ac:dyDescent="0.25">
      <c r="A96" s="18">
        <v>0.46</v>
      </c>
      <c r="B96" s="18">
        <v>0.54</v>
      </c>
      <c r="C96" s="3">
        <f t="shared" ref="C96:C159" si="48">(100%/A96)</f>
        <v>2.1739130434782608</v>
      </c>
      <c r="D96" s="4">
        <f t="shared" ref="D96:D159" si="49">(100%/B96)</f>
        <v>1.8518518518518516</v>
      </c>
      <c r="E96" s="7">
        <v>2.891515407344869E-2</v>
      </c>
      <c r="F96" s="8">
        <f t="shared" si="33"/>
        <v>1.0289151540734487</v>
      </c>
      <c r="G96" s="5">
        <f t="shared" si="38"/>
        <v>2.1128205128205129</v>
      </c>
      <c r="H96" s="5">
        <f t="shared" si="39"/>
        <v>1.7998100664767329</v>
      </c>
      <c r="I96">
        <v>2.06</v>
      </c>
      <c r="J96">
        <v>1.84</v>
      </c>
      <c r="K96" s="5">
        <f t="shared" si="46"/>
        <v>2.1195652173913042</v>
      </c>
      <c r="L96" s="5">
        <f t="shared" si="47"/>
        <v>1.8932038834951457</v>
      </c>
      <c r="M96" s="6">
        <f t="shared" ref="M96:M159" si="50">(1/K96)</f>
        <v>0.47179487179487184</v>
      </c>
      <c r="N96" s="6">
        <f t="shared" ref="N96:N159" si="51">(1/L96)</f>
        <v>0.52820512820512822</v>
      </c>
      <c r="O96">
        <f t="shared" si="44"/>
        <v>0.97499999999999998</v>
      </c>
      <c r="P96">
        <f t="shared" si="45"/>
        <v>1.0223300970873788</v>
      </c>
      <c r="Q96" t="s">
        <v>247</v>
      </c>
      <c r="R96" t="s">
        <v>248</v>
      </c>
      <c r="S96" t="s">
        <v>246</v>
      </c>
      <c r="T96" s="16" t="s">
        <v>196</v>
      </c>
      <c r="U96" s="16" t="s">
        <v>206</v>
      </c>
      <c r="V96" t="s">
        <v>367</v>
      </c>
      <c r="W96" s="16" t="s">
        <v>187</v>
      </c>
    </row>
    <row r="97" spans="1:23" x14ac:dyDescent="0.25">
      <c r="A97" s="18">
        <v>0.28999999999999998</v>
      </c>
      <c r="B97" s="18">
        <v>0.71</v>
      </c>
      <c r="C97" s="3">
        <f t="shared" si="48"/>
        <v>3.4482758620689657</v>
      </c>
      <c r="D97" s="4">
        <f t="shared" si="49"/>
        <v>1.4084507042253522</v>
      </c>
      <c r="E97" s="7">
        <v>3.3298097251585723E-2</v>
      </c>
      <c r="F97" s="8">
        <f t="shared" si="33"/>
        <v>1.0332980972515857</v>
      </c>
      <c r="G97" s="5">
        <f t="shared" si="38"/>
        <v>3.3371549519357968</v>
      </c>
      <c r="H97" s="5">
        <f t="shared" si="39"/>
        <v>1.3630632902272972</v>
      </c>
      <c r="I97">
        <v>2.15</v>
      </c>
      <c r="J97">
        <v>1.76</v>
      </c>
      <c r="K97" s="5">
        <f t="shared" si="46"/>
        <v>2.2215909090909092</v>
      </c>
      <c r="L97" s="5">
        <f t="shared" si="47"/>
        <v>1.8186046511627909</v>
      </c>
      <c r="M97" s="6">
        <f t="shared" si="50"/>
        <v>0.45012787723785164</v>
      </c>
      <c r="N97" s="6">
        <f t="shared" si="51"/>
        <v>0.54987212276214825</v>
      </c>
      <c r="O97">
        <f t="shared" si="44"/>
        <v>0.64426136363636366</v>
      </c>
      <c r="P97">
        <f t="shared" si="45"/>
        <v>1.2912093023255815</v>
      </c>
      <c r="Q97" t="s">
        <v>249</v>
      </c>
      <c r="R97" t="s">
        <v>250</v>
      </c>
      <c r="S97" t="s">
        <v>246</v>
      </c>
      <c r="T97" s="16" t="s">
        <v>196</v>
      </c>
      <c r="U97" s="16" t="s">
        <v>190</v>
      </c>
      <c r="V97" t="s">
        <v>367</v>
      </c>
      <c r="W97" s="16" t="s">
        <v>198</v>
      </c>
    </row>
    <row r="98" spans="1:23" x14ac:dyDescent="0.25">
      <c r="A98" s="18">
        <v>0.51</v>
      </c>
      <c r="B98" s="18">
        <v>0.49</v>
      </c>
      <c r="C98" s="3">
        <f t="shared" si="48"/>
        <v>1.9607843137254901</v>
      </c>
      <c r="D98" s="4">
        <f t="shared" si="49"/>
        <v>2.0408163265306123</v>
      </c>
      <c r="E98" s="7">
        <v>3.4193852437555794E-2</v>
      </c>
      <c r="F98" s="8">
        <f t="shared" si="33"/>
        <v>1.0341938524375558</v>
      </c>
      <c r="G98" s="5">
        <f t="shared" si="38"/>
        <v>1.8959543310995282</v>
      </c>
      <c r="H98" s="5">
        <f t="shared" si="39"/>
        <v>1.9733402221648151</v>
      </c>
      <c r="I98">
        <v>2.2599999999999998</v>
      </c>
      <c r="J98">
        <v>1.69</v>
      </c>
      <c r="K98" s="5">
        <f t="shared" si="46"/>
        <v>2.3372781065088759</v>
      </c>
      <c r="L98" s="5">
        <f t="shared" si="47"/>
        <v>1.7477876106194692</v>
      </c>
      <c r="M98" s="6">
        <f t="shared" si="50"/>
        <v>0.42784810126582273</v>
      </c>
      <c r="N98" s="6">
        <f t="shared" si="51"/>
        <v>0.57215189873417716</v>
      </c>
      <c r="O98">
        <f t="shared" si="44"/>
        <v>1.1920118343195267</v>
      </c>
      <c r="P98">
        <f t="shared" si="45"/>
        <v>0.85641592920353993</v>
      </c>
      <c r="Q98" t="s">
        <v>251</v>
      </c>
      <c r="R98" t="s">
        <v>252</v>
      </c>
      <c r="S98" t="s">
        <v>246</v>
      </c>
      <c r="T98" s="16" t="s">
        <v>197</v>
      </c>
      <c r="U98" s="16" t="s">
        <v>191</v>
      </c>
      <c r="V98" t="s">
        <v>367</v>
      </c>
      <c r="W98" s="16" t="s">
        <v>209</v>
      </c>
    </row>
    <row r="99" spans="1:23" x14ac:dyDescent="0.25">
      <c r="A99" s="18">
        <v>0.23</v>
      </c>
      <c r="B99" s="18">
        <v>0.77</v>
      </c>
      <c r="C99" s="3">
        <f t="shared" si="48"/>
        <v>4.3478260869565215</v>
      </c>
      <c r="D99" s="4">
        <f t="shared" si="49"/>
        <v>1.2987012987012987</v>
      </c>
      <c r="E99" s="7">
        <v>3.2640646167216181E-2</v>
      </c>
      <c r="F99" s="8">
        <f t="shared" si="33"/>
        <v>1.0326406461672162</v>
      </c>
      <c r="G99" s="5">
        <f t="shared" si="38"/>
        <v>4.2103960396039604</v>
      </c>
      <c r="H99" s="5">
        <f t="shared" si="39"/>
        <v>1.2576507650765076</v>
      </c>
      <c r="I99">
        <v>2.4300000000000002</v>
      </c>
      <c r="J99">
        <v>1.61</v>
      </c>
      <c r="K99" s="5">
        <f t="shared" si="46"/>
        <v>2.5093167701863357</v>
      </c>
      <c r="L99" s="5">
        <f t="shared" si="47"/>
        <v>1.6625514403292181</v>
      </c>
      <c r="M99" s="6">
        <f t="shared" si="50"/>
        <v>0.39851485148514848</v>
      </c>
      <c r="N99" s="6">
        <f t="shared" si="51"/>
        <v>0.60148514851485146</v>
      </c>
      <c r="O99">
        <f t="shared" si="44"/>
        <v>0.57714285714285718</v>
      </c>
      <c r="P99">
        <f t="shared" si="45"/>
        <v>1.2801646090534979</v>
      </c>
      <c r="Q99" t="s">
        <v>253</v>
      </c>
      <c r="R99" t="s">
        <v>254</v>
      </c>
      <c r="S99" t="s">
        <v>246</v>
      </c>
      <c r="T99" s="16" t="s">
        <v>197</v>
      </c>
      <c r="U99" s="16" t="s">
        <v>188</v>
      </c>
      <c r="V99" t="s">
        <v>367</v>
      </c>
      <c r="W99" s="16" t="s">
        <v>185</v>
      </c>
    </row>
    <row r="100" spans="1:23" x14ac:dyDescent="0.25">
      <c r="A100" s="18">
        <v>0.62</v>
      </c>
      <c r="B100" s="18">
        <v>0.38</v>
      </c>
      <c r="C100" s="3">
        <f t="shared" si="48"/>
        <v>1.6129032258064517</v>
      </c>
      <c r="D100" s="4">
        <f t="shared" si="49"/>
        <v>2.6315789473684212</v>
      </c>
      <c r="E100" s="7">
        <v>3.3585003905233002E-2</v>
      </c>
      <c r="F100" s="8">
        <f t="shared" si="33"/>
        <v>1.033585003905233</v>
      </c>
      <c r="G100" s="5">
        <f t="shared" si="38"/>
        <v>1.5604940277890633</v>
      </c>
      <c r="H100" s="5">
        <f t="shared" si="39"/>
        <v>2.5460692032347874</v>
      </c>
      <c r="I100">
        <v>2.2999999999999998</v>
      </c>
      <c r="J100">
        <v>1.67</v>
      </c>
      <c r="K100" s="5">
        <f t="shared" si="46"/>
        <v>2.3772455089820359</v>
      </c>
      <c r="L100" s="5">
        <f t="shared" si="47"/>
        <v>1.7260869565217389</v>
      </c>
      <c r="M100" s="6">
        <f t="shared" si="50"/>
        <v>0.42065491183879095</v>
      </c>
      <c r="N100" s="6">
        <f t="shared" si="51"/>
        <v>0.57934508816120911</v>
      </c>
      <c r="O100">
        <f t="shared" si="44"/>
        <v>1.4738922155688621</v>
      </c>
      <c r="P100">
        <f t="shared" si="45"/>
        <v>0.65591304347826085</v>
      </c>
      <c r="Q100" t="s">
        <v>255</v>
      </c>
      <c r="R100" t="s">
        <v>256</v>
      </c>
      <c r="S100" t="s">
        <v>246</v>
      </c>
      <c r="T100" s="16" t="s">
        <v>197</v>
      </c>
      <c r="U100" s="16" t="s">
        <v>191</v>
      </c>
      <c r="V100" t="s">
        <v>367</v>
      </c>
      <c r="W100" s="16" t="s">
        <v>188</v>
      </c>
    </row>
    <row r="101" spans="1:23" x14ac:dyDescent="0.25">
      <c r="A101" s="18">
        <v>0.23</v>
      </c>
      <c r="B101" s="18">
        <v>0.77</v>
      </c>
      <c r="C101" s="3">
        <f t="shared" si="48"/>
        <v>4.3478260869565215</v>
      </c>
      <c r="D101" s="4">
        <f t="shared" si="49"/>
        <v>1.2987012987012987</v>
      </c>
      <c r="E101" s="7">
        <v>3.9574126155082379E-2</v>
      </c>
      <c r="F101" s="8">
        <f t="shared" si="33"/>
        <v>1.0395741261550824</v>
      </c>
      <c r="G101" s="5">
        <f t="shared" si="38"/>
        <v>4.1823146397815583</v>
      </c>
      <c r="H101" s="5">
        <f t="shared" si="39"/>
        <v>1.2492628144802058</v>
      </c>
      <c r="I101">
        <v>2.62</v>
      </c>
      <c r="J101">
        <v>1.52</v>
      </c>
      <c r="K101" s="5">
        <f t="shared" si="46"/>
        <v>2.7236842105263159</v>
      </c>
      <c r="L101" s="5">
        <f t="shared" si="47"/>
        <v>1.5801526717557253</v>
      </c>
      <c r="M101" s="6">
        <f t="shared" si="50"/>
        <v>0.36714975845410625</v>
      </c>
      <c r="N101" s="6">
        <f t="shared" si="51"/>
        <v>0.63285024154589364</v>
      </c>
      <c r="O101">
        <f t="shared" si="44"/>
        <v>0.62644736842105264</v>
      </c>
      <c r="P101">
        <f t="shared" si="45"/>
        <v>1.2167175572519084</v>
      </c>
      <c r="Q101" t="s">
        <v>257</v>
      </c>
      <c r="R101" t="s">
        <v>258</v>
      </c>
      <c r="S101" t="s">
        <v>246</v>
      </c>
      <c r="T101" s="16" t="s">
        <v>215</v>
      </c>
      <c r="U101" s="16" t="s">
        <v>185</v>
      </c>
      <c r="V101" t="s">
        <v>367</v>
      </c>
      <c r="W101" s="16" t="s">
        <v>185</v>
      </c>
    </row>
    <row r="102" spans="1:23" x14ac:dyDescent="0.25">
      <c r="A102" s="18">
        <v>0.28000000000000003</v>
      </c>
      <c r="B102" s="18">
        <v>0.72</v>
      </c>
      <c r="C102" s="3">
        <f t="shared" si="48"/>
        <v>3.5714285714285712</v>
      </c>
      <c r="D102" s="4">
        <f t="shared" si="49"/>
        <v>1.3888888888888888</v>
      </c>
      <c r="E102" s="7">
        <v>3.5245772087877381E-2</v>
      </c>
      <c r="F102" s="8">
        <f t="shared" si="33"/>
        <v>1.0352457720878774</v>
      </c>
      <c r="G102" s="5">
        <f t="shared" si="38"/>
        <v>3.4498364231188656</v>
      </c>
      <c r="H102" s="5">
        <f t="shared" si="39"/>
        <v>1.3416030534351144</v>
      </c>
      <c r="I102">
        <v>2.2200000000000002</v>
      </c>
      <c r="J102">
        <v>1.71</v>
      </c>
      <c r="K102" s="5">
        <f t="shared" si="46"/>
        <v>2.2982456140350882</v>
      </c>
      <c r="L102" s="5">
        <f t="shared" si="47"/>
        <v>1.7702702702702702</v>
      </c>
      <c r="M102" s="6">
        <f t="shared" si="50"/>
        <v>0.43511450381679379</v>
      </c>
      <c r="N102" s="6">
        <f t="shared" si="51"/>
        <v>0.56488549618320616</v>
      </c>
      <c r="O102">
        <f t="shared" si="44"/>
        <v>0.6435087719298247</v>
      </c>
      <c r="P102">
        <f t="shared" si="45"/>
        <v>1.2745945945945947</v>
      </c>
      <c r="Q102" t="s">
        <v>259</v>
      </c>
      <c r="R102" t="s">
        <v>260</v>
      </c>
      <c r="S102" t="s">
        <v>246</v>
      </c>
      <c r="T102" s="16" t="s">
        <v>215</v>
      </c>
      <c r="U102" s="16" t="s">
        <v>188</v>
      </c>
      <c r="V102" t="s">
        <v>367</v>
      </c>
      <c r="W102" s="16" t="s">
        <v>189</v>
      </c>
    </row>
    <row r="103" spans="1:23" x14ac:dyDescent="0.25">
      <c r="A103" s="18">
        <v>0.25</v>
      </c>
      <c r="B103" s="18">
        <v>0.75</v>
      </c>
      <c r="C103" s="3">
        <f t="shared" si="48"/>
        <v>4</v>
      </c>
      <c r="D103" s="4">
        <f t="shared" si="49"/>
        <v>1.3333333333333333</v>
      </c>
      <c r="E103" s="7">
        <v>3.3585003905233002E-2</v>
      </c>
      <c r="F103" s="8">
        <f t="shared" si="33"/>
        <v>1.033585003905233</v>
      </c>
      <c r="G103" s="5">
        <f t="shared" si="38"/>
        <v>3.8700251889168764</v>
      </c>
      <c r="H103" s="5">
        <f t="shared" si="39"/>
        <v>1.2900083963056255</v>
      </c>
      <c r="I103">
        <v>2.2999999999999998</v>
      </c>
      <c r="J103">
        <v>1.67</v>
      </c>
      <c r="K103" s="5">
        <f t="shared" si="46"/>
        <v>2.3772455089820359</v>
      </c>
      <c r="L103" s="5">
        <f t="shared" si="47"/>
        <v>1.7260869565217389</v>
      </c>
      <c r="M103" s="6">
        <f t="shared" si="50"/>
        <v>0.42065491183879095</v>
      </c>
      <c r="N103" s="6">
        <f t="shared" si="51"/>
        <v>0.57934508816120911</v>
      </c>
      <c r="O103">
        <f t="shared" si="44"/>
        <v>0.59431137724550898</v>
      </c>
      <c r="P103">
        <f t="shared" si="45"/>
        <v>1.2945652173913043</v>
      </c>
      <c r="Q103" t="s">
        <v>261</v>
      </c>
      <c r="R103" t="s">
        <v>262</v>
      </c>
      <c r="S103" t="s">
        <v>246</v>
      </c>
      <c r="T103" s="16" t="s">
        <v>196</v>
      </c>
      <c r="U103" s="16" t="s">
        <v>190</v>
      </c>
      <c r="V103" t="s">
        <v>367</v>
      </c>
      <c r="W103" s="16" t="s">
        <v>198</v>
      </c>
    </row>
    <row r="104" spans="1:23" x14ac:dyDescent="0.25">
      <c r="A104" s="18">
        <v>0.61</v>
      </c>
      <c r="B104" s="18">
        <v>0.39</v>
      </c>
      <c r="C104" s="3">
        <f t="shared" si="48"/>
        <v>1.639344262295082</v>
      </c>
      <c r="D104" s="4">
        <f t="shared" si="49"/>
        <v>2.5641025641025639</v>
      </c>
      <c r="E104" s="7">
        <v>3.5731402098088338E-2</v>
      </c>
      <c r="F104" s="8">
        <f t="shared" si="33"/>
        <v>1.0357314020980883</v>
      </c>
      <c r="G104" s="5">
        <f t="shared" si="38"/>
        <v>1.5827889923722027</v>
      </c>
      <c r="H104" s="5">
        <f t="shared" si="39"/>
        <v>2.475644321402676</v>
      </c>
      <c r="I104">
        <v>2.11</v>
      </c>
      <c r="J104">
        <v>1.78</v>
      </c>
      <c r="K104" s="5">
        <f t="shared" si="46"/>
        <v>2.1853932584269664</v>
      </c>
      <c r="L104" s="5">
        <f t="shared" si="47"/>
        <v>1.8436018957345972</v>
      </c>
      <c r="M104" s="6">
        <f t="shared" si="50"/>
        <v>0.45758354755784059</v>
      </c>
      <c r="N104" s="6">
        <f t="shared" si="51"/>
        <v>0.54241645244215941</v>
      </c>
      <c r="O104">
        <f t="shared" si="44"/>
        <v>1.3330898876404493</v>
      </c>
      <c r="P104">
        <f t="shared" si="45"/>
        <v>0.719004739336493</v>
      </c>
      <c r="Q104" t="s">
        <v>263</v>
      </c>
      <c r="R104" t="s">
        <v>264</v>
      </c>
      <c r="S104" t="s">
        <v>246</v>
      </c>
      <c r="T104" s="16" t="s">
        <v>207</v>
      </c>
      <c r="U104" s="16" t="s">
        <v>187</v>
      </c>
      <c r="V104" t="s">
        <v>367</v>
      </c>
      <c r="W104" s="16" t="s">
        <v>190</v>
      </c>
    </row>
    <row r="105" spans="1:23" x14ac:dyDescent="0.25">
      <c r="A105" s="18">
        <v>0.59</v>
      </c>
      <c r="B105" s="18">
        <v>0.41</v>
      </c>
      <c r="C105" s="3">
        <f t="shared" si="48"/>
        <v>1.6949152542372883</v>
      </c>
      <c r="D105" s="4">
        <f t="shared" si="49"/>
        <v>2.4390243902439024</v>
      </c>
      <c r="E105" s="7">
        <v>3.6714742298498582E-2</v>
      </c>
      <c r="F105" s="8">
        <f t="shared" si="33"/>
        <v>1.0367147422984986</v>
      </c>
      <c r="G105" s="5">
        <f t="shared" si="38"/>
        <v>1.6348906647931853</v>
      </c>
      <c r="H105" s="5">
        <f t="shared" si="39"/>
        <v>2.3526475420194619</v>
      </c>
      <c r="I105">
        <v>1.97</v>
      </c>
      <c r="J105">
        <v>1.89</v>
      </c>
      <c r="K105" s="5">
        <f t="shared" si="46"/>
        <v>2.0423280423280423</v>
      </c>
      <c r="L105" s="5">
        <f t="shared" si="47"/>
        <v>1.9593908629441623</v>
      </c>
      <c r="M105" s="6">
        <f t="shared" si="50"/>
        <v>0.48963730569948188</v>
      </c>
      <c r="N105" s="6">
        <f t="shared" si="51"/>
        <v>0.51036269430051817</v>
      </c>
      <c r="O105">
        <f t="shared" si="44"/>
        <v>1.2049735449735448</v>
      </c>
      <c r="P105">
        <f t="shared" si="45"/>
        <v>0.80335025380710645</v>
      </c>
      <c r="Q105" t="s">
        <v>265</v>
      </c>
      <c r="R105" t="s">
        <v>266</v>
      </c>
      <c r="S105" t="s">
        <v>170</v>
      </c>
      <c r="T105" s="16" t="s">
        <v>208</v>
      </c>
      <c r="V105" t="s">
        <v>367</v>
      </c>
      <c r="W105" s="16" t="s">
        <v>208</v>
      </c>
    </row>
    <row r="106" spans="1:23" x14ac:dyDescent="0.25">
      <c r="A106" s="18">
        <v>0.74</v>
      </c>
      <c r="B106" s="18">
        <v>0.26</v>
      </c>
      <c r="C106" s="3">
        <f t="shared" si="48"/>
        <v>1.3513513513513513</v>
      </c>
      <c r="D106" s="4">
        <f t="shared" si="49"/>
        <v>3.8461538461538458</v>
      </c>
      <c r="E106" s="7">
        <v>3.7715971344289834E-2</v>
      </c>
      <c r="F106" s="8">
        <f t="shared" si="33"/>
        <v>1.0377159713442898</v>
      </c>
      <c r="G106" s="5">
        <f t="shared" si="38"/>
        <v>1.302236246398683</v>
      </c>
      <c r="H106" s="5">
        <f t="shared" si="39"/>
        <v>3.706364701288559</v>
      </c>
      <c r="I106">
        <v>1.68</v>
      </c>
      <c r="J106">
        <v>2.2599999999999998</v>
      </c>
      <c r="K106" s="5">
        <f t="shared" si="46"/>
        <v>1.7433628318584069</v>
      </c>
      <c r="L106" s="5">
        <f t="shared" si="47"/>
        <v>2.3452380952380949</v>
      </c>
      <c r="M106" s="6">
        <f t="shared" si="50"/>
        <v>0.57360406091370564</v>
      </c>
      <c r="N106" s="6">
        <f t="shared" si="51"/>
        <v>0.42639593908629447</v>
      </c>
      <c r="O106">
        <f t="shared" si="44"/>
        <v>1.2900884955752212</v>
      </c>
      <c r="P106">
        <f t="shared" si="45"/>
        <v>0.60976190476190473</v>
      </c>
      <c r="Q106" t="s">
        <v>267</v>
      </c>
      <c r="R106" t="s">
        <v>268</v>
      </c>
      <c r="S106" t="s">
        <v>170</v>
      </c>
      <c r="T106" s="16" t="s">
        <v>196</v>
      </c>
      <c r="U106" s="16" t="s">
        <v>213</v>
      </c>
      <c r="V106" t="s">
        <v>367</v>
      </c>
      <c r="W106" s="16" t="s">
        <v>186</v>
      </c>
    </row>
    <row r="107" spans="1:23" x14ac:dyDescent="0.25">
      <c r="A107" s="18">
        <v>0.38</v>
      </c>
      <c r="B107" s="18">
        <v>0.62</v>
      </c>
      <c r="C107" s="3">
        <f t="shared" si="48"/>
        <v>2.6315789473684212</v>
      </c>
      <c r="D107" s="4">
        <f t="shared" si="49"/>
        <v>1.6129032258064517</v>
      </c>
      <c r="E107" s="7">
        <v>3.1884980635577431E-2</v>
      </c>
      <c r="F107" s="8">
        <f t="shared" si="33"/>
        <v>1.0318849806355774</v>
      </c>
      <c r="G107" s="5">
        <f t="shared" si="38"/>
        <v>2.5502638343931814</v>
      </c>
      <c r="H107" s="5">
        <f t="shared" si="39"/>
        <v>1.5630649307571112</v>
      </c>
      <c r="I107">
        <v>2.06</v>
      </c>
      <c r="J107">
        <v>1.83</v>
      </c>
      <c r="K107" s="5">
        <f t="shared" si="46"/>
        <v>2.1256830601092895</v>
      </c>
      <c r="L107" s="5">
        <f t="shared" si="47"/>
        <v>1.8883495145631068</v>
      </c>
      <c r="M107" s="6">
        <f t="shared" si="50"/>
        <v>0.47043701799485865</v>
      </c>
      <c r="N107" s="6">
        <f t="shared" si="51"/>
        <v>0.5295629820051414</v>
      </c>
      <c r="O107">
        <f t="shared" si="44"/>
        <v>0.80775956284152994</v>
      </c>
      <c r="P107">
        <f t="shared" si="45"/>
        <v>1.170776699029126</v>
      </c>
      <c r="Q107" t="s">
        <v>269</v>
      </c>
      <c r="R107" t="s">
        <v>270</v>
      </c>
      <c r="S107" t="s">
        <v>170</v>
      </c>
      <c r="T107" s="16" t="s">
        <v>207</v>
      </c>
      <c r="U107" s="16" t="s">
        <v>190</v>
      </c>
      <c r="V107" t="s">
        <v>367</v>
      </c>
      <c r="W107" s="16" t="s">
        <v>187</v>
      </c>
    </row>
    <row r="108" spans="1:23" x14ac:dyDescent="0.25">
      <c r="A108" s="18">
        <v>0.72</v>
      </c>
      <c r="B108" s="18">
        <v>0.38</v>
      </c>
      <c r="C108" s="3">
        <f t="shared" si="48"/>
        <v>1.3888888888888888</v>
      </c>
      <c r="D108" s="4">
        <f t="shared" si="49"/>
        <v>2.6315789473684212</v>
      </c>
      <c r="E108" s="7">
        <v>3.3598632551679941E-2</v>
      </c>
      <c r="F108" s="8">
        <f t="shared" si="33"/>
        <v>1.0335986325516799</v>
      </c>
      <c r="G108" s="5">
        <f t="shared" si="38"/>
        <v>1.343741027849555</v>
      </c>
      <c r="H108" s="5">
        <f t="shared" si="39"/>
        <v>2.5460356317149464</v>
      </c>
      <c r="I108">
        <v>1.94</v>
      </c>
      <c r="J108">
        <v>1.93</v>
      </c>
      <c r="K108" s="5">
        <f t="shared" si="46"/>
        <v>2.0051813471502591</v>
      </c>
      <c r="L108" s="5">
        <f t="shared" si="47"/>
        <v>1.9948453608247423</v>
      </c>
      <c r="M108" s="6">
        <f t="shared" si="50"/>
        <v>0.49870801033591733</v>
      </c>
      <c r="N108" s="6">
        <f t="shared" si="51"/>
        <v>0.50129198966408273</v>
      </c>
      <c r="O108">
        <f t="shared" si="44"/>
        <v>1.4437305699481866</v>
      </c>
      <c r="P108">
        <f t="shared" si="45"/>
        <v>0.75804123711340199</v>
      </c>
      <c r="Q108" t="s">
        <v>30</v>
      </c>
      <c r="R108" t="s">
        <v>271</v>
      </c>
      <c r="S108" t="s">
        <v>170</v>
      </c>
      <c r="T108" s="16" t="s">
        <v>196</v>
      </c>
      <c r="U108" s="16" t="s">
        <v>198</v>
      </c>
      <c r="V108" t="s">
        <v>367</v>
      </c>
      <c r="W108" s="16" t="s">
        <v>208</v>
      </c>
    </row>
    <row r="109" spans="1:23" x14ac:dyDescent="0.25">
      <c r="A109" s="18">
        <v>0.48</v>
      </c>
      <c r="B109" s="18">
        <v>0.52</v>
      </c>
      <c r="C109" s="3">
        <f t="shared" si="48"/>
        <v>2.0833333333333335</v>
      </c>
      <c r="D109" s="4">
        <f t="shared" si="49"/>
        <v>1.9230769230769229</v>
      </c>
      <c r="E109" s="7">
        <v>3.3598632551679941E-2</v>
      </c>
      <c r="F109" s="8">
        <f t="shared" si="33"/>
        <v>1.0335986325516799</v>
      </c>
      <c r="G109" s="5">
        <f t="shared" si="38"/>
        <v>2.0156115417743328</v>
      </c>
      <c r="H109" s="5">
        <f t="shared" si="39"/>
        <v>1.8605645000993836</v>
      </c>
      <c r="I109">
        <v>1.93</v>
      </c>
      <c r="J109">
        <v>1.94</v>
      </c>
      <c r="K109" s="5">
        <f t="shared" si="46"/>
        <v>1.9948453608247423</v>
      </c>
      <c r="L109" s="5">
        <f t="shared" si="47"/>
        <v>2.0051813471502591</v>
      </c>
      <c r="M109" s="6">
        <f t="shared" si="50"/>
        <v>0.50129198966408273</v>
      </c>
      <c r="N109" s="6">
        <f t="shared" si="51"/>
        <v>0.49870801033591733</v>
      </c>
      <c r="O109">
        <f t="shared" si="44"/>
        <v>0.95752577319587606</v>
      </c>
      <c r="P109">
        <f t="shared" si="45"/>
        <v>1.0426943005181348</v>
      </c>
      <c r="Q109" t="s">
        <v>272</v>
      </c>
      <c r="R109" t="s">
        <v>273</v>
      </c>
      <c r="S109" t="s">
        <v>170</v>
      </c>
      <c r="T109" s="16" t="s">
        <v>196</v>
      </c>
      <c r="U109" s="16" t="s">
        <v>190</v>
      </c>
      <c r="V109" t="s">
        <v>367</v>
      </c>
      <c r="W109" s="16" t="s">
        <v>372</v>
      </c>
    </row>
    <row r="110" spans="1:23" x14ac:dyDescent="0.25">
      <c r="A110" s="18">
        <v>0.44</v>
      </c>
      <c r="B110" s="18">
        <v>0.56000000000000005</v>
      </c>
      <c r="C110" s="3">
        <f t="shared" si="48"/>
        <v>2.2727272727272729</v>
      </c>
      <c r="D110" s="4">
        <f t="shared" si="49"/>
        <v>1.7857142857142856</v>
      </c>
      <c r="E110" s="7">
        <v>3.7128117398625982E-2</v>
      </c>
      <c r="F110" s="8">
        <f t="shared" si="33"/>
        <v>1.037128117398626</v>
      </c>
      <c r="G110" s="5">
        <f t="shared" si="38"/>
        <v>2.1913659793814437</v>
      </c>
      <c r="H110" s="5">
        <f t="shared" si="39"/>
        <v>1.7217875552282769</v>
      </c>
      <c r="I110">
        <v>2.09</v>
      </c>
      <c r="J110">
        <v>1.79</v>
      </c>
      <c r="K110" s="5">
        <f t="shared" si="46"/>
        <v>2.1675977653631282</v>
      </c>
      <c r="L110" s="5">
        <f t="shared" si="47"/>
        <v>1.8564593301435406</v>
      </c>
      <c r="M110" s="6">
        <f t="shared" si="50"/>
        <v>0.46134020618556709</v>
      </c>
      <c r="N110" s="6">
        <f t="shared" si="51"/>
        <v>0.53865979381443296</v>
      </c>
      <c r="O110">
        <f t="shared" si="44"/>
        <v>0.95374301675977624</v>
      </c>
      <c r="P110">
        <f t="shared" si="45"/>
        <v>1.0396172248803828</v>
      </c>
      <c r="Q110" t="s">
        <v>274</v>
      </c>
      <c r="R110" t="s">
        <v>275</v>
      </c>
      <c r="S110" t="s">
        <v>170</v>
      </c>
      <c r="T110" s="16" t="s">
        <v>202</v>
      </c>
      <c r="U110" s="16" t="s">
        <v>187</v>
      </c>
      <c r="V110" t="s">
        <v>367</v>
      </c>
      <c r="W110" s="16" t="s">
        <v>206</v>
      </c>
    </row>
    <row r="111" spans="1:23" x14ac:dyDescent="0.25">
      <c r="A111" s="18">
        <v>0.47</v>
      </c>
      <c r="B111" s="18">
        <v>0.53</v>
      </c>
      <c r="C111" s="3">
        <f t="shared" si="48"/>
        <v>2.1276595744680851</v>
      </c>
      <c r="D111" s="4">
        <f t="shared" si="49"/>
        <v>1.8867924528301885</v>
      </c>
      <c r="E111" s="7">
        <v>3.2683913552645549E-2</v>
      </c>
      <c r="F111" s="8">
        <f t="shared" si="33"/>
        <v>1.0326839135526455</v>
      </c>
      <c r="G111" s="5">
        <f t="shared" si="38"/>
        <v>2.0603202456679095</v>
      </c>
      <c r="H111" s="5">
        <f t="shared" si="39"/>
        <v>1.8270764442715424</v>
      </c>
      <c r="I111">
        <v>2.02</v>
      </c>
      <c r="J111">
        <v>1.86</v>
      </c>
      <c r="K111" s="5">
        <f t="shared" si="46"/>
        <v>2.086021505376344</v>
      </c>
      <c r="L111" s="5">
        <f t="shared" si="47"/>
        <v>1.9207920792079207</v>
      </c>
      <c r="M111" s="6">
        <f t="shared" si="50"/>
        <v>0.47938144329896909</v>
      </c>
      <c r="N111" s="6">
        <f t="shared" si="51"/>
        <v>0.52061855670103097</v>
      </c>
      <c r="O111">
        <f t="shared" si="44"/>
        <v>0.98043010752688176</v>
      </c>
      <c r="P111">
        <f t="shared" si="45"/>
        <v>1.0180198019801983</v>
      </c>
      <c r="Q111" t="s">
        <v>276</v>
      </c>
      <c r="R111" t="s">
        <v>277</v>
      </c>
      <c r="S111" t="s">
        <v>170</v>
      </c>
      <c r="T111" s="16" t="s">
        <v>207</v>
      </c>
      <c r="U111" s="16" t="s">
        <v>187</v>
      </c>
      <c r="V111" t="s">
        <v>367</v>
      </c>
      <c r="W111" s="16" t="s">
        <v>206</v>
      </c>
    </row>
    <row r="112" spans="1:23" x14ac:dyDescent="0.25">
      <c r="A112" s="18">
        <v>0.46</v>
      </c>
      <c r="B112" s="18">
        <v>0.54</v>
      </c>
      <c r="C112" s="3">
        <f t="shared" si="48"/>
        <v>2.1739130434782608</v>
      </c>
      <c r="D112" s="4">
        <f t="shared" si="49"/>
        <v>1.8518518518518516</v>
      </c>
      <c r="E112" s="7">
        <v>4.0266652330519959E-2</v>
      </c>
      <c r="F112" s="8">
        <f t="shared" si="33"/>
        <v>1.04026665233052</v>
      </c>
      <c r="G112" s="5">
        <f t="shared" si="38"/>
        <v>2.0897651949219185</v>
      </c>
      <c r="H112" s="5">
        <f t="shared" si="39"/>
        <v>1.7801703512297824</v>
      </c>
      <c r="I112">
        <v>2.09</v>
      </c>
      <c r="J112">
        <v>1.78</v>
      </c>
      <c r="K112" s="5">
        <f t="shared" si="46"/>
        <v>2.1741573033707864</v>
      </c>
      <c r="L112" s="5">
        <f t="shared" si="47"/>
        <v>1.8516746411483256</v>
      </c>
      <c r="M112" s="6">
        <f t="shared" si="50"/>
        <v>0.4599483204134367</v>
      </c>
      <c r="N112" s="6">
        <f t="shared" si="51"/>
        <v>0.54005167958656319</v>
      </c>
      <c r="O112">
        <f t="shared" si="44"/>
        <v>1.0001123595505619</v>
      </c>
      <c r="P112">
        <f t="shared" si="45"/>
        <v>0.99990430622009596</v>
      </c>
      <c r="Q112" t="s">
        <v>278</v>
      </c>
      <c r="R112" t="s">
        <v>165</v>
      </c>
      <c r="S112" t="s">
        <v>170</v>
      </c>
      <c r="T112" s="16" t="s">
        <v>215</v>
      </c>
      <c r="U112" s="16" t="s">
        <v>188</v>
      </c>
      <c r="V112" t="s">
        <v>367</v>
      </c>
      <c r="W112" s="16" t="s">
        <v>187</v>
      </c>
    </row>
    <row r="113" spans="1:23" x14ac:dyDescent="0.25">
      <c r="A113" s="18">
        <v>0.4</v>
      </c>
      <c r="B113" s="18">
        <v>0.6</v>
      </c>
      <c r="C113" s="3">
        <f t="shared" si="48"/>
        <v>2.5</v>
      </c>
      <c r="D113" s="4">
        <f t="shared" si="49"/>
        <v>1.6666666666666667</v>
      </c>
      <c r="E113" s="7">
        <v>3.8718291054739673E-2</v>
      </c>
      <c r="F113" s="8">
        <f t="shared" si="33"/>
        <v>1.0387182910547397</v>
      </c>
      <c r="G113" s="5">
        <f t="shared" si="38"/>
        <v>2.4068123393316196</v>
      </c>
      <c r="H113" s="5">
        <f t="shared" si="39"/>
        <v>1.604541559554413</v>
      </c>
      <c r="I113">
        <v>2.14</v>
      </c>
      <c r="J113">
        <v>1.75</v>
      </c>
      <c r="K113" s="5">
        <f t="shared" si="46"/>
        <v>2.2228571428571429</v>
      </c>
      <c r="L113" s="5">
        <f t="shared" si="47"/>
        <v>1.8177570093457944</v>
      </c>
      <c r="M113" s="6">
        <f t="shared" si="50"/>
        <v>0.44987146529562982</v>
      </c>
      <c r="N113" s="6">
        <f t="shared" si="51"/>
        <v>0.55012853470437018</v>
      </c>
      <c r="O113">
        <f t="shared" si="44"/>
        <v>0.88914285714285712</v>
      </c>
      <c r="P113">
        <f t="shared" si="45"/>
        <v>1.0906542056074766</v>
      </c>
      <c r="Q113" t="s">
        <v>279</v>
      </c>
      <c r="R113" t="s">
        <v>280</v>
      </c>
      <c r="S113" t="s">
        <v>171</v>
      </c>
      <c r="T113" s="16" t="s">
        <v>196</v>
      </c>
      <c r="U113" s="16" t="s">
        <v>190</v>
      </c>
      <c r="V113" t="s">
        <v>367</v>
      </c>
      <c r="W113" s="16" t="s">
        <v>198</v>
      </c>
    </row>
    <row r="114" spans="1:23" x14ac:dyDescent="0.25">
      <c r="A114" s="18">
        <v>0.44</v>
      </c>
      <c r="B114" s="18">
        <v>0.56000000000000005</v>
      </c>
      <c r="C114" s="3">
        <f t="shared" si="48"/>
        <v>2.2727272727272729</v>
      </c>
      <c r="D114" s="4">
        <f t="shared" si="49"/>
        <v>1.7857142857142856</v>
      </c>
      <c r="E114" s="7">
        <v>3.3674339300937772E-2</v>
      </c>
      <c r="F114" s="8">
        <f t="shared" si="33"/>
        <v>1.0336743393009378</v>
      </c>
      <c r="G114" s="5">
        <f t="shared" si="38"/>
        <v>2.1986879100281165</v>
      </c>
      <c r="H114" s="5">
        <f t="shared" si="39"/>
        <v>1.7275405007363769</v>
      </c>
      <c r="I114">
        <v>2.04</v>
      </c>
      <c r="J114">
        <v>1.84</v>
      </c>
      <c r="K114" s="5">
        <f t="shared" si="46"/>
        <v>2.1086956521739131</v>
      </c>
      <c r="L114" s="5">
        <f t="shared" si="47"/>
        <v>1.9019607843137256</v>
      </c>
      <c r="M114" s="6">
        <f t="shared" si="50"/>
        <v>0.47422680412371132</v>
      </c>
      <c r="N114" s="6">
        <f t="shared" si="51"/>
        <v>0.52577319587628868</v>
      </c>
      <c r="O114">
        <f t="shared" si="44"/>
        <v>0.92782608695652169</v>
      </c>
      <c r="P114">
        <f t="shared" si="45"/>
        <v>1.0650980392156864</v>
      </c>
      <c r="Q114" t="s">
        <v>281</v>
      </c>
      <c r="R114" t="s">
        <v>282</v>
      </c>
      <c r="S114" t="s">
        <v>171</v>
      </c>
      <c r="T114" s="16" t="s">
        <v>207</v>
      </c>
      <c r="U114" s="16" t="s">
        <v>187</v>
      </c>
      <c r="V114" t="s">
        <v>367</v>
      </c>
      <c r="W114" s="16" t="s">
        <v>187</v>
      </c>
    </row>
    <row r="115" spans="1:23" x14ac:dyDescent="0.25">
      <c r="A115" s="18">
        <v>0.3</v>
      </c>
      <c r="B115" s="18">
        <v>0.7</v>
      </c>
      <c r="C115" s="3">
        <f t="shared" si="48"/>
        <v>3.3333333333333335</v>
      </c>
      <c r="D115" s="4">
        <f t="shared" si="49"/>
        <v>1.4285714285714286</v>
      </c>
      <c r="E115" s="7">
        <v>3.8223140495867725E-2</v>
      </c>
      <c r="F115" s="8">
        <f t="shared" si="33"/>
        <v>1.0382231404958677</v>
      </c>
      <c r="G115" s="5">
        <f t="shared" si="38"/>
        <v>3.2106135986733007</v>
      </c>
      <c r="H115" s="5">
        <f t="shared" si="39"/>
        <v>1.3759772565742716</v>
      </c>
      <c r="I115">
        <v>2.42</v>
      </c>
      <c r="J115">
        <v>1.6</v>
      </c>
      <c r="K115" s="5">
        <f t="shared" si="46"/>
        <v>2.5124999999999997</v>
      </c>
      <c r="L115" s="5">
        <f t="shared" si="47"/>
        <v>1.6611570247933884</v>
      </c>
      <c r="M115" s="6">
        <f t="shared" si="50"/>
        <v>0.39800995024875624</v>
      </c>
      <c r="N115" s="6">
        <f t="shared" si="51"/>
        <v>0.60199004975124382</v>
      </c>
      <c r="O115">
        <f t="shared" si="44"/>
        <v>0.75374999999999981</v>
      </c>
      <c r="P115">
        <f t="shared" si="45"/>
        <v>1.1628099173553719</v>
      </c>
      <c r="Q115" t="s">
        <v>283</v>
      </c>
      <c r="R115" t="s">
        <v>284</v>
      </c>
      <c r="S115" t="s">
        <v>171</v>
      </c>
      <c r="T115" s="16" t="s">
        <v>197</v>
      </c>
      <c r="U115" s="16" t="s">
        <v>188</v>
      </c>
      <c r="V115" t="s">
        <v>367</v>
      </c>
      <c r="W115" s="16" t="s">
        <v>209</v>
      </c>
    </row>
    <row r="116" spans="1:23" x14ac:dyDescent="0.25">
      <c r="A116" s="18">
        <v>0.47</v>
      </c>
      <c r="B116" s="18">
        <v>0.53</v>
      </c>
      <c r="C116" s="3">
        <f t="shared" si="48"/>
        <v>2.1276595744680851</v>
      </c>
      <c r="D116" s="4">
        <f t="shared" si="49"/>
        <v>1.8867924528301885</v>
      </c>
      <c r="E116" s="7">
        <v>3.7665386256935607E-2</v>
      </c>
      <c r="F116" s="8">
        <f t="shared" si="33"/>
        <v>1.0376653862569356</v>
      </c>
      <c r="G116" s="5">
        <f t="shared" si="38"/>
        <v>2.0504293606082151</v>
      </c>
      <c r="H116" s="5">
        <f t="shared" si="39"/>
        <v>1.8183052820487944</v>
      </c>
      <c r="I116">
        <v>2.13</v>
      </c>
      <c r="J116">
        <v>1.76</v>
      </c>
      <c r="K116" s="5">
        <f t="shared" si="46"/>
        <v>2.2102272727272729</v>
      </c>
      <c r="L116" s="5">
        <f t="shared" si="47"/>
        <v>1.8262910798122067</v>
      </c>
      <c r="M116" s="6">
        <f t="shared" si="50"/>
        <v>0.45244215938303339</v>
      </c>
      <c r="N116" s="6">
        <f t="shared" si="51"/>
        <v>0.54755784061696655</v>
      </c>
      <c r="O116">
        <f t="shared" si="44"/>
        <v>1.0388068181818182</v>
      </c>
      <c r="P116">
        <f t="shared" si="45"/>
        <v>0.96793427230046969</v>
      </c>
      <c r="Q116" t="s">
        <v>285</v>
      </c>
      <c r="R116" t="s">
        <v>286</v>
      </c>
      <c r="S116" t="s">
        <v>171</v>
      </c>
      <c r="T116" s="16" t="s">
        <v>197</v>
      </c>
      <c r="U116" s="16" t="s">
        <v>188</v>
      </c>
      <c r="V116" t="s">
        <v>367</v>
      </c>
      <c r="W116" s="16" t="s">
        <v>206</v>
      </c>
    </row>
    <row r="117" spans="1:23" x14ac:dyDescent="0.25">
      <c r="A117" s="18">
        <v>0.66</v>
      </c>
      <c r="B117" s="18">
        <v>0.34</v>
      </c>
      <c r="C117" s="3">
        <f t="shared" si="48"/>
        <v>1.5151515151515151</v>
      </c>
      <c r="D117" s="4">
        <f t="shared" si="49"/>
        <v>2.9411764705882351</v>
      </c>
      <c r="E117" s="7">
        <v>3.3598632551679941E-2</v>
      </c>
      <c r="F117" s="8">
        <f t="shared" si="33"/>
        <v>1.0335986325516799</v>
      </c>
      <c r="G117" s="5">
        <f t="shared" si="38"/>
        <v>1.4658993031086054</v>
      </c>
      <c r="H117" s="5">
        <f t="shared" si="39"/>
        <v>2.8455692354461162</v>
      </c>
      <c r="I117">
        <v>1.94</v>
      </c>
      <c r="J117">
        <v>1.93</v>
      </c>
      <c r="K117" s="5">
        <f t="shared" si="46"/>
        <v>2.0051813471502591</v>
      </c>
      <c r="L117" s="5">
        <f t="shared" si="47"/>
        <v>1.9948453608247423</v>
      </c>
      <c r="M117" s="6">
        <f t="shared" si="50"/>
        <v>0.49870801033591733</v>
      </c>
      <c r="N117" s="6">
        <f t="shared" si="51"/>
        <v>0.50129198966408273</v>
      </c>
      <c r="O117">
        <f t="shared" si="44"/>
        <v>1.323419689119171</v>
      </c>
      <c r="P117">
        <f t="shared" si="45"/>
        <v>0.67824742268041238</v>
      </c>
      <c r="Q117" t="s">
        <v>287</v>
      </c>
      <c r="R117" t="s">
        <v>288</v>
      </c>
      <c r="S117" t="s">
        <v>171</v>
      </c>
      <c r="T117" s="16" t="s">
        <v>196</v>
      </c>
      <c r="U117" s="16" t="s">
        <v>198</v>
      </c>
      <c r="V117" t="s">
        <v>367</v>
      </c>
      <c r="W117" s="16" t="s">
        <v>205</v>
      </c>
    </row>
    <row r="118" spans="1:23" x14ac:dyDescent="0.25">
      <c r="A118" s="18">
        <v>0.37</v>
      </c>
      <c r="B118" s="18">
        <v>0.63</v>
      </c>
      <c r="C118" s="3">
        <f t="shared" si="48"/>
        <v>2.7027027027027026</v>
      </c>
      <c r="D118" s="4">
        <f t="shared" si="49"/>
        <v>1.5873015873015872</v>
      </c>
      <c r="E118" s="7">
        <v>3.9428448646325664E-2</v>
      </c>
      <c r="F118" s="8">
        <f t="shared" si="33"/>
        <v>1.0394284486463257</v>
      </c>
      <c r="G118" s="5">
        <f t="shared" si="38"/>
        <v>2.6001815769257632</v>
      </c>
      <c r="H118" s="5">
        <f t="shared" si="39"/>
        <v>1.5270907674008449</v>
      </c>
      <c r="I118">
        <v>2.08</v>
      </c>
      <c r="J118">
        <v>1.79</v>
      </c>
      <c r="K118" s="5">
        <f t="shared" si="46"/>
        <v>2.1620111731843576</v>
      </c>
      <c r="L118" s="5">
        <f t="shared" si="47"/>
        <v>1.8605769230769229</v>
      </c>
      <c r="M118" s="6">
        <f t="shared" si="50"/>
        <v>0.46253229974160204</v>
      </c>
      <c r="N118" s="6">
        <f t="shared" si="51"/>
        <v>0.53746770025839796</v>
      </c>
      <c r="O118">
        <f t="shared" si="44"/>
        <v>0.79994413407821219</v>
      </c>
      <c r="P118">
        <f t="shared" si="45"/>
        <v>1.1721634615384615</v>
      </c>
      <c r="Q118" t="s">
        <v>289</v>
      </c>
      <c r="R118" t="s">
        <v>290</v>
      </c>
      <c r="S118" t="s">
        <v>171</v>
      </c>
      <c r="T118" s="16" t="s">
        <v>196</v>
      </c>
      <c r="U118" s="16" t="s">
        <v>190</v>
      </c>
      <c r="V118" t="s">
        <v>367</v>
      </c>
      <c r="W118" s="16" t="s">
        <v>187</v>
      </c>
    </row>
    <row r="119" spans="1:23" x14ac:dyDescent="0.25">
      <c r="A119" s="18">
        <v>0.53</v>
      </c>
      <c r="B119" s="18">
        <v>0.46</v>
      </c>
      <c r="C119" s="3">
        <f t="shared" si="48"/>
        <v>1.8867924528301885</v>
      </c>
      <c r="D119" s="4">
        <f t="shared" si="49"/>
        <v>2.1739130434782608</v>
      </c>
      <c r="E119" s="7">
        <v>3.4427456431091574E-2</v>
      </c>
      <c r="F119" s="8">
        <f t="shared" si="33"/>
        <v>1.0344274564310916</v>
      </c>
      <c r="G119" s="5">
        <f t="shared" si="38"/>
        <v>1.8239968797230752</v>
      </c>
      <c r="H119" s="5">
        <f t="shared" si="39"/>
        <v>2.1015616222896303</v>
      </c>
      <c r="I119">
        <v>1.99</v>
      </c>
      <c r="J119">
        <v>1.88</v>
      </c>
      <c r="K119" s="5">
        <f t="shared" si="46"/>
        <v>2.0585106382978724</v>
      </c>
      <c r="L119" s="5">
        <f t="shared" si="47"/>
        <v>1.9447236180904521</v>
      </c>
      <c r="M119" s="6">
        <f t="shared" si="50"/>
        <v>0.48578811369509045</v>
      </c>
      <c r="N119" s="6">
        <f t="shared" si="51"/>
        <v>0.51421188630490955</v>
      </c>
      <c r="O119">
        <f t="shared" si="44"/>
        <v>1.0910106382978724</v>
      </c>
      <c r="P119">
        <f t="shared" si="45"/>
        <v>0.89457286432160799</v>
      </c>
      <c r="Q119" t="s">
        <v>291</v>
      </c>
      <c r="R119" t="s">
        <v>292</v>
      </c>
      <c r="S119" t="s">
        <v>171</v>
      </c>
      <c r="T119" s="16" t="s">
        <v>207</v>
      </c>
      <c r="U119" s="16" t="s">
        <v>198</v>
      </c>
      <c r="V119" t="s">
        <v>367</v>
      </c>
      <c r="W119" s="16" t="s">
        <v>187</v>
      </c>
    </row>
    <row r="120" spans="1:23" x14ac:dyDescent="0.25">
      <c r="A120" s="18">
        <v>0.43</v>
      </c>
      <c r="B120" s="18">
        <v>0.56999999999999995</v>
      </c>
      <c r="C120" s="3">
        <f t="shared" si="48"/>
        <v>2.3255813953488373</v>
      </c>
      <c r="D120" s="4">
        <f t="shared" si="49"/>
        <v>1.7543859649122808</v>
      </c>
      <c r="E120" s="7">
        <v>3.9879931389365408E-2</v>
      </c>
      <c r="F120" s="8">
        <f t="shared" si="33"/>
        <v>1.0398799313893654</v>
      </c>
      <c r="G120" s="5">
        <f t="shared" si="38"/>
        <v>2.2363941500839126</v>
      </c>
      <c r="H120" s="5">
        <f t="shared" si="39"/>
        <v>1.6871043588352324</v>
      </c>
      <c r="I120">
        <v>2.12</v>
      </c>
      <c r="J120">
        <v>1.76</v>
      </c>
      <c r="K120" s="5">
        <f t="shared" si="46"/>
        <v>2.2045454545454546</v>
      </c>
      <c r="L120" s="5">
        <f t="shared" si="47"/>
        <v>1.8301886792452831</v>
      </c>
      <c r="M120" s="6">
        <f t="shared" si="50"/>
        <v>0.45360824742268041</v>
      </c>
      <c r="N120" s="6">
        <f t="shared" si="51"/>
        <v>0.54639175257731953</v>
      </c>
      <c r="O120">
        <f t="shared" si="44"/>
        <v>0.94795454545454549</v>
      </c>
      <c r="P120">
        <f t="shared" si="45"/>
        <v>1.0432075471698115</v>
      </c>
      <c r="Q120" t="s">
        <v>293</v>
      </c>
      <c r="R120" t="s">
        <v>32</v>
      </c>
      <c r="S120" t="s">
        <v>171</v>
      </c>
      <c r="T120" s="16" t="s">
        <v>196</v>
      </c>
      <c r="U120" s="16" t="s">
        <v>190</v>
      </c>
      <c r="V120" t="s">
        <v>367</v>
      </c>
      <c r="W120" s="16" t="s">
        <v>201</v>
      </c>
    </row>
    <row r="121" spans="1:23" x14ac:dyDescent="0.25">
      <c r="A121" s="18">
        <v>0.51</v>
      </c>
      <c r="B121" s="18">
        <v>0.49</v>
      </c>
      <c r="C121" s="3">
        <f t="shared" si="48"/>
        <v>1.9607843137254901</v>
      </c>
      <c r="D121" s="4">
        <f t="shared" si="49"/>
        <v>2.0408163265306123</v>
      </c>
      <c r="E121" s="7">
        <v>3.4427456431091574E-2</v>
      </c>
      <c r="F121" s="8">
        <f t="shared" si="33"/>
        <v>1.0344274564310916</v>
      </c>
      <c r="G121" s="5">
        <f t="shared" si="38"/>
        <v>1.8955261691239804</v>
      </c>
      <c r="H121" s="5">
        <f t="shared" si="39"/>
        <v>1.9728945841902654</v>
      </c>
      <c r="I121">
        <v>1.88</v>
      </c>
      <c r="J121">
        <v>1.99</v>
      </c>
      <c r="K121" s="5">
        <f t="shared" si="46"/>
        <v>1.9447236180904521</v>
      </c>
      <c r="L121" s="5">
        <f t="shared" si="47"/>
        <v>2.0585106382978724</v>
      </c>
      <c r="M121" s="6">
        <f t="shared" si="50"/>
        <v>0.51421188630490955</v>
      </c>
      <c r="N121" s="6">
        <f t="shared" si="51"/>
        <v>0.48578811369509045</v>
      </c>
      <c r="O121">
        <f t="shared" si="44"/>
        <v>0.99180904522613056</v>
      </c>
      <c r="P121">
        <f t="shared" si="45"/>
        <v>1.0086702127659573</v>
      </c>
      <c r="Q121" t="s">
        <v>294</v>
      </c>
      <c r="R121" t="s">
        <v>295</v>
      </c>
      <c r="S121" t="s">
        <v>171</v>
      </c>
      <c r="T121" s="16" t="s">
        <v>197</v>
      </c>
      <c r="U121" s="16" t="s">
        <v>191</v>
      </c>
      <c r="V121" t="s">
        <v>367</v>
      </c>
      <c r="W121" s="16" t="s">
        <v>191</v>
      </c>
    </row>
    <row r="122" spans="1:23" x14ac:dyDescent="0.25">
      <c r="A122" s="18">
        <v>0.44</v>
      </c>
      <c r="B122" s="18">
        <v>0.56000000000000005</v>
      </c>
      <c r="C122" s="3">
        <f t="shared" si="48"/>
        <v>2.2727272727272729</v>
      </c>
      <c r="D122" s="4">
        <f t="shared" si="49"/>
        <v>1.7857142857142856</v>
      </c>
      <c r="E122" s="7">
        <v>3.5577975284917462E-2</v>
      </c>
      <c r="F122" s="8">
        <f t="shared" si="33"/>
        <v>1.0355779752849175</v>
      </c>
      <c r="G122" s="5">
        <f t="shared" si="38"/>
        <v>2.194646204311153</v>
      </c>
      <c r="H122" s="5">
        <f t="shared" si="39"/>
        <v>1.7243648748159055</v>
      </c>
      <c r="I122">
        <v>2.0699999999999998</v>
      </c>
      <c r="J122">
        <v>1.81</v>
      </c>
      <c r="K122" s="5">
        <f t="shared" si="46"/>
        <v>2.1436464088397789</v>
      </c>
      <c r="L122" s="5">
        <f t="shared" si="47"/>
        <v>1.8743961352657006</v>
      </c>
      <c r="M122" s="6">
        <f t="shared" si="50"/>
        <v>0.46649484536082475</v>
      </c>
      <c r="N122" s="6">
        <f t="shared" si="51"/>
        <v>0.53350515463917525</v>
      </c>
      <c r="O122">
        <f t="shared" si="44"/>
        <v>0.94320441988950254</v>
      </c>
      <c r="P122">
        <f t="shared" si="45"/>
        <v>1.0496618357487923</v>
      </c>
      <c r="Q122" t="s">
        <v>296</v>
      </c>
      <c r="R122" t="s">
        <v>297</v>
      </c>
      <c r="S122" t="s">
        <v>171</v>
      </c>
      <c r="T122" s="16" t="s">
        <v>196</v>
      </c>
      <c r="U122" s="16" t="s">
        <v>190</v>
      </c>
      <c r="V122" t="s">
        <v>367</v>
      </c>
      <c r="W122" s="16" t="s">
        <v>189</v>
      </c>
    </row>
    <row r="123" spans="1:23" x14ac:dyDescent="0.25">
      <c r="A123" s="18">
        <v>0.51</v>
      </c>
      <c r="B123" s="18">
        <v>0.49</v>
      </c>
      <c r="C123" s="3">
        <f t="shared" si="48"/>
        <v>1.9607843137254901</v>
      </c>
      <c r="D123" s="4">
        <f t="shared" si="49"/>
        <v>2.0408163265306123</v>
      </c>
      <c r="E123" s="7">
        <v>3.9428448646325664E-2</v>
      </c>
      <c r="F123" s="8">
        <f t="shared" si="33"/>
        <v>1.0394284486463257</v>
      </c>
      <c r="G123" s="5">
        <f t="shared" si="38"/>
        <v>1.8864062420833967</v>
      </c>
      <c r="H123" s="5">
        <f t="shared" si="39"/>
        <v>1.9634024152296579</v>
      </c>
      <c r="I123">
        <v>2.08</v>
      </c>
      <c r="J123">
        <v>1.79</v>
      </c>
      <c r="K123" s="5">
        <f t="shared" si="46"/>
        <v>2.1620111731843576</v>
      </c>
      <c r="L123" s="5">
        <f t="shared" si="47"/>
        <v>1.8605769230769229</v>
      </c>
      <c r="M123" s="6">
        <f t="shared" si="50"/>
        <v>0.46253229974160204</v>
      </c>
      <c r="N123" s="6">
        <f t="shared" si="51"/>
        <v>0.53746770025839796</v>
      </c>
      <c r="O123">
        <f t="shared" si="44"/>
        <v>1.1026256983240224</v>
      </c>
      <c r="P123">
        <f t="shared" si="45"/>
        <v>0.91168269230769228</v>
      </c>
      <c r="Q123" t="s">
        <v>298</v>
      </c>
      <c r="R123" t="s">
        <v>299</v>
      </c>
      <c r="S123" t="s">
        <v>171</v>
      </c>
      <c r="T123" s="16" t="s">
        <v>196</v>
      </c>
      <c r="U123" s="16" t="s">
        <v>198</v>
      </c>
      <c r="V123" t="s">
        <v>367</v>
      </c>
      <c r="W123" s="16" t="s">
        <v>206</v>
      </c>
    </row>
    <row r="124" spans="1:23" x14ac:dyDescent="0.25">
      <c r="A124" s="18">
        <v>0.41</v>
      </c>
      <c r="B124" s="18">
        <v>0.59</v>
      </c>
      <c r="C124" s="3">
        <f t="shared" si="48"/>
        <v>2.4390243902439024</v>
      </c>
      <c r="D124" s="4">
        <f t="shared" si="49"/>
        <v>1.6949152542372883</v>
      </c>
      <c r="E124" s="7">
        <v>3.7675606641123682E-2</v>
      </c>
      <c r="F124" s="8">
        <f t="shared" si="33"/>
        <v>1.0376756066411237</v>
      </c>
      <c r="G124" s="5">
        <f t="shared" si="38"/>
        <v>2.3504690431519704</v>
      </c>
      <c r="H124" s="5">
        <f t="shared" si="39"/>
        <v>1.633376792698827</v>
      </c>
      <c r="I124">
        <v>2.16</v>
      </c>
      <c r="J124">
        <v>1.74</v>
      </c>
      <c r="K124" s="5">
        <f t="shared" si="46"/>
        <v>2.2413793103448274</v>
      </c>
      <c r="L124" s="5">
        <f t="shared" si="47"/>
        <v>1.8055555555555551</v>
      </c>
      <c r="M124" s="6">
        <f t="shared" si="50"/>
        <v>0.44615384615384618</v>
      </c>
      <c r="N124" s="6">
        <f t="shared" si="51"/>
        <v>0.55384615384615399</v>
      </c>
      <c r="O124">
        <f t="shared" si="44"/>
        <v>0.9189655172413792</v>
      </c>
      <c r="P124">
        <f t="shared" si="45"/>
        <v>1.0652777777777775</v>
      </c>
      <c r="Q124" t="s">
        <v>300</v>
      </c>
      <c r="R124" t="s">
        <v>31</v>
      </c>
      <c r="S124" t="s">
        <v>171</v>
      </c>
      <c r="T124" s="16" t="s">
        <v>196</v>
      </c>
      <c r="U124" s="16" t="s">
        <v>190</v>
      </c>
      <c r="V124" t="s">
        <v>367</v>
      </c>
      <c r="W124" s="16" t="s">
        <v>188</v>
      </c>
    </row>
    <row r="125" spans="1:23" x14ac:dyDescent="0.25">
      <c r="A125" s="18">
        <v>0.54</v>
      </c>
      <c r="B125" s="18">
        <v>0.46</v>
      </c>
      <c r="C125" s="3">
        <f t="shared" si="48"/>
        <v>1.8518518518518516</v>
      </c>
      <c r="D125" s="4">
        <f t="shared" si="49"/>
        <v>2.1739130434782608</v>
      </c>
      <c r="E125" s="7">
        <v>3.7271921102840277E-2</v>
      </c>
      <c r="F125" s="8">
        <f t="shared" si="33"/>
        <v>1.0372719211028403</v>
      </c>
      <c r="G125" s="5">
        <f t="shared" si="38"/>
        <v>1.7853099213202841</v>
      </c>
      <c r="H125" s="5">
        <f t="shared" si="39"/>
        <v>2.0957986032890292</v>
      </c>
      <c r="I125">
        <v>1.99</v>
      </c>
      <c r="J125">
        <v>1.87</v>
      </c>
      <c r="K125" s="5">
        <f t="shared" si="46"/>
        <v>2.0641711229946522</v>
      </c>
      <c r="L125" s="5">
        <f t="shared" si="47"/>
        <v>1.9396984924623115</v>
      </c>
      <c r="M125" s="6">
        <f t="shared" si="50"/>
        <v>0.48445595854922285</v>
      </c>
      <c r="N125" s="6">
        <f t="shared" si="51"/>
        <v>0.51554404145077726</v>
      </c>
      <c r="O125">
        <f t="shared" si="44"/>
        <v>1.1146524064171122</v>
      </c>
      <c r="P125">
        <f t="shared" si="45"/>
        <v>0.89226130653266333</v>
      </c>
      <c r="Q125" t="s">
        <v>301</v>
      </c>
      <c r="R125" t="s">
        <v>302</v>
      </c>
      <c r="S125" t="s">
        <v>172</v>
      </c>
      <c r="T125" s="16" t="s">
        <v>197</v>
      </c>
      <c r="U125" s="16" t="s">
        <v>191</v>
      </c>
      <c r="V125" t="s">
        <v>367</v>
      </c>
      <c r="W125" s="16" t="s">
        <v>213</v>
      </c>
    </row>
    <row r="126" spans="1:23" x14ac:dyDescent="0.25">
      <c r="A126" s="18">
        <v>0.42</v>
      </c>
      <c r="B126" s="18">
        <v>0.57999999999999996</v>
      </c>
      <c r="C126" s="3">
        <f t="shared" si="48"/>
        <v>2.3809523809523809</v>
      </c>
      <c r="D126" s="4">
        <f t="shared" si="49"/>
        <v>1.7241379310344829</v>
      </c>
      <c r="E126" s="7">
        <v>3.8968048359240282E-2</v>
      </c>
      <c r="F126" s="8">
        <f t="shared" si="33"/>
        <v>1.0389680483592403</v>
      </c>
      <c r="G126" s="5">
        <f t="shared" si="38"/>
        <v>2.2916512059369198</v>
      </c>
      <c r="H126" s="5">
        <f t="shared" si="39"/>
        <v>1.6594715629198387</v>
      </c>
      <c r="I126">
        <v>1.93</v>
      </c>
      <c r="J126">
        <v>1.92</v>
      </c>
      <c r="K126" s="5">
        <f t="shared" si="46"/>
        <v>2.0052083333333335</v>
      </c>
      <c r="L126" s="5">
        <f t="shared" si="47"/>
        <v>1.9948186528497414</v>
      </c>
      <c r="M126" s="6">
        <f t="shared" si="50"/>
        <v>0.49870129870129865</v>
      </c>
      <c r="N126" s="6">
        <f t="shared" si="51"/>
        <v>0.50129870129870124</v>
      </c>
      <c r="O126">
        <f t="shared" si="44"/>
        <v>0.84218750000000009</v>
      </c>
      <c r="P126">
        <f t="shared" si="45"/>
        <v>1.1569948186528498</v>
      </c>
      <c r="Q126" t="s">
        <v>303</v>
      </c>
      <c r="R126" t="s">
        <v>162</v>
      </c>
      <c r="S126" t="s">
        <v>172</v>
      </c>
      <c r="T126" s="16" t="s">
        <v>197</v>
      </c>
      <c r="U126" s="16" t="s">
        <v>188</v>
      </c>
      <c r="V126" t="s">
        <v>367</v>
      </c>
      <c r="W126" s="16" t="s">
        <v>187</v>
      </c>
    </row>
    <row r="127" spans="1:23" x14ac:dyDescent="0.25">
      <c r="A127" s="18">
        <v>0.35</v>
      </c>
      <c r="B127" s="18">
        <v>0.65</v>
      </c>
      <c r="C127" s="3">
        <f t="shared" si="48"/>
        <v>2.8571428571428572</v>
      </c>
      <c r="D127" s="4">
        <f t="shared" si="49"/>
        <v>1.5384615384615383</v>
      </c>
      <c r="E127" s="7">
        <v>4.2566983578219642E-2</v>
      </c>
      <c r="F127" s="8">
        <f t="shared" si="33"/>
        <v>1.0425669835782196</v>
      </c>
      <c r="G127" s="5">
        <f t="shared" si="38"/>
        <v>2.7404885270170243</v>
      </c>
      <c r="H127" s="5">
        <f t="shared" si="39"/>
        <v>1.475647668393782</v>
      </c>
      <c r="I127">
        <v>1.78</v>
      </c>
      <c r="J127">
        <v>2.08</v>
      </c>
      <c r="K127" s="5">
        <f t="shared" si="46"/>
        <v>1.8557692307692311</v>
      </c>
      <c r="L127" s="5">
        <f t="shared" si="47"/>
        <v>2.1685393258426968</v>
      </c>
      <c r="M127" s="6">
        <f t="shared" si="50"/>
        <v>0.53886010362694292</v>
      </c>
      <c r="N127" s="6">
        <f t="shared" si="51"/>
        <v>0.46113989637305697</v>
      </c>
      <c r="O127">
        <f t="shared" si="44"/>
        <v>0.64951923076923079</v>
      </c>
      <c r="P127">
        <f t="shared" si="45"/>
        <v>1.4095505617977533</v>
      </c>
      <c r="Q127" t="s">
        <v>164</v>
      </c>
      <c r="R127" t="s">
        <v>304</v>
      </c>
      <c r="S127" t="s">
        <v>172</v>
      </c>
      <c r="T127" s="16" t="s">
        <v>196</v>
      </c>
      <c r="U127" s="16" t="s">
        <v>190</v>
      </c>
      <c r="V127" t="s">
        <v>367</v>
      </c>
      <c r="W127" s="16" t="s">
        <v>185</v>
      </c>
    </row>
    <row r="128" spans="1:23" x14ac:dyDescent="0.25">
      <c r="A128" s="18">
        <v>0.38</v>
      </c>
      <c r="B128" s="18">
        <v>0.62</v>
      </c>
      <c r="C128" s="3">
        <f t="shared" si="48"/>
        <v>2.6315789473684212</v>
      </c>
      <c r="D128" s="4">
        <f t="shared" si="49"/>
        <v>1.6129032258064517</v>
      </c>
      <c r="E128" s="7">
        <v>4.0540540540540349E-2</v>
      </c>
      <c r="F128" s="8">
        <f t="shared" si="33"/>
        <v>1.0405405405405403</v>
      </c>
      <c r="G128" s="5">
        <f t="shared" si="38"/>
        <v>2.5290498974709505</v>
      </c>
      <c r="H128" s="5">
        <f t="shared" si="39"/>
        <v>1.5500628403854215</v>
      </c>
      <c r="I128">
        <v>2</v>
      </c>
      <c r="J128">
        <v>1.85</v>
      </c>
      <c r="K128" s="5">
        <f t="shared" si="46"/>
        <v>2.0810810810810807</v>
      </c>
      <c r="L128" s="5">
        <f t="shared" si="47"/>
        <v>1.9249999999999998</v>
      </c>
      <c r="M128" s="6">
        <f t="shared" si="50"/>
        <v>0.48051948051948062</v>
      </c>
      <c r="N128" s="6">
        <f t="shared" si="51"/>
        <v>0.51948051948051954</v>
      </c>
      <c r="O128">
        <f t="shared" si="44"/>
        <v>0.79081081081081073</v>
      </c>
      <c r="P128">
        <f t="shared" si="45"/>
        <v>1.1934999999999998</v>
      </c>
      <c r="Q128" t="s">
        <v>161</v>
      </c>
      <c r="R128" t="s">
        <v>163</v>
      </c>
      <c r="S128" t="s">
        <v>172</v>
      </c>
      <c r="T128" s="16" t="s">
        <v>197</v>
      </c>
      <c r="U128" s="16" t="s">
        <v>188</v>
      </c>
      <c r="V128" t="s">
        <v>367</v>
      </c>
      <c r="W128" s="16" t="s">
        <v>201</v>
      </c>
    </row>
    <row r="129" spans="1:23" x14ac:dyDescent="0.25">
      <c r="A129" s="18">
        <v>0.34</v>
      </c>
      <c r="B129" s="18">
        <v>0.66</v>
      </c>
      <c r="C129" s="3">
        <f t="shared" si="48"/>
        <v>2.9411764705882351</v>
      </c>
      <c r="D129" s="4">
        <f t="shared" si="49"/>
        <v>1.5151515151515151</v>
      </c>
      <c r="E129" s="7">
        <v>4.21539581059307E-2</v>
      </c>
      <c r="F129" s="8">
        <f t="shared" si="33"/>
        <v>1.0421539581059307</v>
      </c>
      <c r="G129" s="5">
        <f t="shared" si="38"/>
        <v>2.82220918292504</v>
      </c>
      <c r="H129" s="5">
        <f t="shared" si="39"/>
        <v>1.453865336658354</v>
      </c>
      <c r="I129">
        <v>1.59</v>
      </c>
      <c r="J129">
        <v>2.42</v>
      </c>
      <c r="K129" s="5">
        <f t="shared" si="46"/>
        <v>1.6570247933884299</v>
      </c>
      <c r="L129" s="5">
        <f t="shared" si="47"/>
        <v>2.5220125786163523</v>
      </c>
      <c r="M129" s="6">
        <f t="shared" si="50"/>
        <v>0.60349127182044882</v>
      </c>
      <c r="N129" s="6">
        <f t="shared" si="51"/>
        <v>0.39650872817955113</v>
      </c>
      <c r="O129">
        <f t="shared" si="44"/>
        <v>0.56338842975206627</v>
      </c>
      <c r="P129">
        <f t="shared" si="45"/>
        <v>1.6645283018867925</v>
      </c>
      <c r="Q129" t="s">
        <v>305</v>
      </c>
      <c r="R129" t="s">
        <v>306</v>
      </c>
      <c r="S129" t="s">
        <v>172</v>
      </c>
      <c r="T129" s="16" t="s">
        <v>197</v>
      </c>
      <c r="U129" s="16" t="s">
        <v>188</v>
      </c>
      <c r="V129" t="s">
        <v>367</v>
      </c>
      <c r="W129" s="16" t="s">
        <v>208</v>
      </c>
    </row>
    <row r="130" spans="1:23" x14ac:dyDescent="0.25">
      <c r="A130" s="18">
        <v>0.62</v>
      </c>
      <c r="B130" s="18">
        <v>0.38</v>
      </c>
      <c r="C130" s="3">
        <f t="shared" si="48"/>
        <v>1.6129032258064517</v>
      </c>
      <c r="D130" s="4">
        <f t="shared" si="49"/>
        <v>2.6315789473684212</v>
      </c>
      <c r="E130" s="7">
        <v>4.4846825981682326E-2</v>
      </c>
      <c r="F130" s="8">
        <f t="shared" si="33"/>
        <v>1.0448468259816823</v>
      </c>
      <c r="G130" s="5">
        <f t="shared" si="38"/>
        <v>1.5436743316811572</v>
      </c>
      <c r="H130" s="5">
        <f t="shared" si="39"/>
        <v>2.518626541163993</v>
      </c>
      <c r="I130">
        <v>1.61</v>
      </c>
      <c r="J130">
        <v>2.36</v>
      </c>
      <c r="K130" s="5">
        <f t="shared" si="46"/>
        <v>1.6822033898305087</v>
      </c>
      <c r="L130" s="5">
        <f t="shared" si="47"/>
        <v>2.4658385093167703</v>
      </c>
      <c r="M130" s="6">
        <f t="shared" si="50"/>
        <v>0.59445843828715361</v>
      </c>
      <c r="N130" s="6">
        <f t="shared" si="51"/>
        <v>0.40554156171284633</v>
      </c>
      <c r="O130">
        <f t="shared" si="44"/>
        <v>1.0429661016949152</v>
      </c>
      <c r="P130">
        <f t="shared" si="45"/>
        <v>0.93701863354037263</v>
      </c>
      <c r="Q130" t="s">
        <v>307</v>
      </c>
      <c r="R130" t="s">
        <v>308</v>
      </c>
      <c r="S130" t="s">
        <v>172</v>
      </c>
      <c r="T130" s="16" t="s">
        <v>196</v>
      </c>
      <c r="U130" s="16" t="s">
        <v>198</v>
      </c>
      <c r="V130" t="s">
        <v>367</v>
      </c>
      <c r="W130" s="16" t="s">
        <v>200</v>
      </c>
    </row>
    <row r="131" spans="1:23" x14ac:dyDescent="0.25">
      <c r="A131" s="18">
        <v>0.25</v>
      </c>
      <c r="B131" s="18">
        <v>0.75</v>
      </c>
      <c r="C131" s="3">
        <f t="shared" si="48"/>
        <v>4</v>
      </c>
      <c r="D131" s="4">
        <f t="shared" si="49"/>
        <v>1.3333333333333333</v>
      </c>
      <c r="E131" s="7">
        <v>4.0540540540540349E-2</v>
      </c>
      <c r="F131" s="8">
        <f t="shared" ref="F131:F194" si="52">(E131/100%) + 1</f>
        <v>1.0405405405405403</v>
      </c>
      <c r="G131" s="5">
        <f t="shared" si="38"/>
        <v>3.844155844155845</v>
      </c>
      <c r="H131" s="5">
        <f t="shared" si="39"/>
        <v>1.2813852813852815</v>
      </c>
      <c r="I131">
        <v>1.85</v>
      </c>
      <c r="J131">
        <v>2</v>
      </c>
      <c r="K131" s="5">
        <f t="shared" si="46"/>
        <v>1.9249999999999998</v>
      </c>
      <c r="L131" s="5">
        <f t="shared" si="47"/>
        <v>2.0810810810810807</v>
      </c>
      <c r="M131" s="6">
        <f t="shared" si="50"/>
        <v>0.51948051948051954</v>
      </c>
      <c r="N131" s="6">
        <f t="shared" si="51"/>
        <v>0.48051948051948062</v>
      </c>
      <c r="O131">
        <f t="shared" si="44"/>
        <v>0.4812499999999999</v>
      </c>
      <c r="P131">
        <f t="shared" si="45"/>
        <v>1.5608108108108107</v>
      </c>
      <c r="Q131" t="s">
        <v>309</v>
      </c>
      <c r="R131" t="s">
        <v>310</v>
      </c>
      <c r="S131" t="s">
        <v>172</v>
      </c>
      <c r="T131" s="16" t="s">
        <v>196</v>
      </c>
      <c r="U131" s="16" t="s">
        <v>190</v>
      </c>
      <c r="V131" t="s">
        <v>367</v>
      </c>
      <c r="W131" s="16" t="s">
        <v>373</v>
      </c>
    </row>
    <row r="132" spans="1:23" x14ac:dyDescent="0.25">
      <c r="A132" s="18">
        <v>0.56000000000000005</v>
      </c>
      <c r="B132" s="18">
        <v>0.44</v>
      </c>
      <c r="C132" s="3">
        <f t="shared" si="48"/>
        <v>1.7857142857142856</v>
      </c>
      <c r="D132" s="4">
        <f t="shared" si="49"/>
        <v>2.2727272727272729</v>
      </c>
      <c r="E132" s="7">
        <v>3.9646627881921859E-2</v>
      </c>
      <c r="F132" s="8">
        <f t="shared" si="52"/>
        <v>1.0396466278819219</v>
      </c>
      <c r="G132" s="5">
        <f t="shared" si="38"/>
        <v>1.7176165803108809</v>
      </c>
      <c r="H132" s="5">
        <f t="shared" si="39"/>
        <v>2.1860574658502125</v>
      </c>
      <c r="I132">
        <v>2.04</v>
      </c>
      <c r="J132">
        <v>1.82</v>
      </c>
      <c r="K132" s="5">
        <f t="shared" si="46"/>
        <v>2.1208791208791204</v>
      </c>
      <c r="L132" s="5">
        <f t="shared" si="47"/>
        <v>1.8921568627450978</v>
      </c>
      <c r="M132" s="6">
        <f t="shared" si="50"/>
        <v>0.47150259067357525</v>
      </c>
      <c r="N132" s="6">
        <f t="shared" si="51"/>
        <v>0.52849740932642497</v>
      </c>
      <c r="O132">
        <f t="shared" si="44"/>
        <v>1.1876923076923076</v>
      </c>
      <c r="P132">
        <f t="shared" si="45"/>
        <v>0.832549019607843</v>
      </c>
      <c r="Q132" t="s">
        <v>311</v>
      </c>
      <c r="R132" t="s">
        <v>312</v>
      </c>
      <c r="S132" t="s">
        <v>172</v>
      </c>
      <c r="T132" s="16" t="s">
        <v>197</v>
      </c>
      <c r="U132" s="16" t="s">
        <v>191</v>
      </c>
      <c r="V132" t="s">
        <v>367</v>
      </c>
      <c r="W132" s="16" t="s">
        <v>188</v>
      </c>
    </row>
    <row r="133" spans="1:23" x14ac:dyDescent="0.25">
      <c r="A133" s="18">
        <v>0.25</v>
      </c>
      <c r="B133" s="18">
        <v>0.75</v>
      </c>
      <c r="C133" s="3">
        <f t="shared" si="48"/>
        <v>4</v>
      </c>
      <c r="D133" s="4">
        <f t="shared" si="49"/>
        <v>1.3333333333333333</v>
      </c>
      <c r="E133" s="7">
        <v>3.8191505253199143E-2</v>
      </c>
      <c r="F133" s="8">
        <f t="shared" si="52"/>
        <v>1.0381915052531991</v>
      </c>
      <c r="G133" s="5">
        <f t="shared" si="38"/>
        <v>3.8528537170263792</v>
      </c>
      <c r="H133" s="5">
        <f t="shared" si="39"/>
        <v>1.2842845723421263</v>
      </c>
      <c r="I133">
        <v>1.51</v>
      </c>
      <c r="J133">
        <v>2.66</v>
      </c>
      <c r="K133" s="5">
        <f t="shared" si="46"/>
        <v>1.5676691729323307</v>
      </c>
      <c r="L133" s="5">
        <f t="shared" si="47"/>
        <v>2.76158940397351</v>
      </c>
      <c r="M133" s="6">
        <f t="shared" si="50"/>
        <v>0.63788968824940051</v>
      </c>
      <c r="N133" s="6">
        <f t="shared" si="51"/>
        <v>0.36211031175059949</v>
      </c>
      <c r="O133">
        <f t="shared" si="44"/>
        <v>0.39191729323308266</v>
      </c>
      <c r="P133">
        <f t="shared" si="45"/>
        <v>2.0711920529801326</v>
      </c>
      <c r="Q133" t="s">
        <v>73</v>
      </c>
      <c r="R133" t="s">
        <v>79</v>
      </c>
      <c r="S133" t="s">
        <v>179</v>
      </c>
      <c r="T133" s="16" t="s">
        <v>196</v>
      </c>
      <c r="U133" s="16" t="s">
        <v>206</v>
      </c>
      <c r="V133" t="s">
        <v>367</v>
      </c>
      <c r="W133" s="16" t="s">
        <v>190</v>
      </c>
    </row>
    <row r="134" spans="1:23" x14ac:dyDescent="0.25">
      <c r="A134" s="18">
        <v>0.76</v>
      </c>
      <c r="B134" s="18">
        <v>0.24</v>
      </c>
      <c r="C134" s="3">
        <f t="shared" si="48"/>
        <v>1.3157894736842106</v>
      </c>
      <c r="D134" s="4">
        <f t="shared" si="49"/>
        <v>4.166666666666667</v>
      </c>
      <c r="E134" s="7">
        <v>3.3163265306122458E-2</v>
      </c>
      <c r="F134" s="8">
        <f t="shared" si="52"/>
        <v>1.0331632653061225</v>
      </c>
      <c r="G134" s="5">
        <f t="shared" si="38"/>
        <v>1.2735542560103965</v>
      </c>
      <c r="H134" s="5">
        <f t="shared" si="39"/>
        <v>4.0329218106995883</v>
      </c>
      <c r="I134">
        <v>2.4500000000000002</v>
      </c>
      <c r="J134">
        <v>1.6</v>
      </c>
      <c r="K134" s="5">
        <f t="shared" si="46"/>
        <v>2.53125</v>
      </c>
      <c r="L134" s="5">
        <f t="shared" si="47"/>
        <v>1.653061224489796</v>
      </c>
      <c r="M134" s="6">
        <f t="shared" si="50"/>
        <v>0.39506172839506171</v>
      </c>
      <c r="N134" s="6">
        <f t="shared" si="51"/>
        <v>0.60493827160493829</v>
      </c>
      <c r="O134">
        <f t="shared" si="44"/>
        <v>1.9237499999999998</v>
      </c>
      <c r="P134">
        <f t="shared" si="45"/>
        <v>0.39673469387755106</v>
      </c>
      <c r="Q134" t="s">
        <v>140</v>
      </c>
      <c r="R134" t="s">
        <v>78</v>
      </c>
      <c r="S134" t="s">
        <v>179</v>
      </c>
      <c r="T134" s="16" t="s">
        <v>196</v>
      </c>
      <c r="U134" s="16" t="s">
        <v>201</v>
      </c>
      <c r="V134" t="s">
        <v>367</v>
      </c>
      <c r="W134" s="16" t="s">
        <v>198</v>
      </c>
    </row>
    <row r="135" spans="1:23" x14ac:dyDescent="0.25">
      <c r="A135" s="18">
        <v>0.26</v>
      </c>
      <c r="B135" s="18">
        <v>0.74</v>
      </c>
      <c r="C135" s="3">
        <f t="shared" si="48"/>
        <v>3.8461538461538458</v>
      </c>
      <c r="D135" s="4">
        <f t="shared" si="49"/>
        <v>1.3513513513513513</v>
      </c>
      <c r="E135" s="7">
        <v>3.7675606641123682E-2</v>
      </c>
      <c r="F135" s="8">
        <f t="shared" si="52"/>
        <v>1.0376756066411237</v>
      </c>
      <c r="G135" s="5">
        <f t="shared" si="38"/>
        <v>3.7065088757396452</v>
      </c>
      <c r="H135" s="5">
        <f t="shared" si="39"/>
        <v>1.3022869022869026</v>
      </c>
      <c r="I135">
        <v>2.16</v>
      </c>
      <c r="J135">
        <v>1.74</v>
      </c>
      <c r="K135" s="5">
        <f t="shared" si="46"/>
        <v>2.2413793103448274</v>
      </c>
      <c r="L135" s="5">
        <f t="shared" si="47"/>
        <v>1.8055555555555551</v>
      </c>
      <c r="M135" s="6">
        <f t="shared" si="50"/>
        <v>0.44615384615384618</v>
      </c>
      <c r="N135" s="6">
        <f t="shared" si="51"/>
        <v>0.55384615384615399</v>
      </c>
      <c r="O135">
        <f t="shared" si="44"/>
        <v>0.58275862068965523</v>
      </c>
      <c r="P135">
        <f t="shared" si="45"/>
        <v>1.3361111111111108</v>
      </c>
      <c r="Q135" t="s">
        <v>80</v>
      </c>
      <c r="R135" t="s">
        <v>74</v>
      </c>
      <c r="S135" t="s">
        <v>179</v>
      </c>
      <c r="T135" s="16" t="s">
        <v>207</v>
      </c>
      <c r="U135" s="16" t="s">
        <v>190</v>
      </c>
      <c r="V135" t="s">
        <v>367</v>
      </c>
      <c r="W135" s="16" t="s">
        <v>187</v>
      </c>
    </row>
    <row r="136" spans="1:23" x14ac:dyDescent="0.25">
      <c r="A136" s="18">
        <v>0.81</v>
      </c>
      <c r="B136" s="18">
        <v>0.19</v>
      </c>
      <c r="C136" s="3">
        <f t="shared" si="48"/>
        <v>1.2345679012345678</v>
      </c>
      <c r="D136" s="4">
        <f t="shared" si="49"/>
        <v>5.2631578947368425</v>
      </c>
      <c r="E136" s="7">
        <v>4.5321637426900541E-2</v>
      </c>
      <c r="F136" s="8">
        <f t="shared" si="52"/>
        <v>1.0453216374269005</v>
      </c>
      <c r="G136" s="5">
        <f t="shared" si="38"/>
        <v>1.1810411810411809</v>
      </c>
      <c r="H136" s="5">
        <f t="shared" si="39"/>
        <v>5.0349650349650359</v>
      </c>
      <c r="I136">
        <v>1.44</v>
      </c>
      <c r="J136">
        <v>2.85</v>
      </c>
      <c r="K136" s="5">
        <f t="shared" si="46"/>
        <v>1.5052631578947366</v>
      </c>
      <c r="L136" s="5">
        <f t="shared" si="47"/>
        <v>2.9791666666666665</v>
      </c>
      <c r="M136" s="6">
        <f t="shared" si="50"/>
        <v>0.66433566433566438</v>
      </c>
      <c r="N136" s="6">
        <f t="shared" si="51"/>
        <v>0.33566433566433568</v>
      </c>
      <c r="O136">
        <f t="shared" si="44"/>
        <v>1.2192631578947368</v>
      </c>
      <c r="P136">
        <f t="shared" si="45"/>
        <v>0.56604166666666655</v>
      </c>
      <c r="Q136" t="s">
        <v>76</v>
      </c>
      <c r="R136" t="s">
        <v>166</v>
      </c>
      <c r="S136" t="s">
        <v>179</v>
      </c>
      <c r="T136" s="16" t="s">
        <v>197</v>
      </c>
      <c r="U136" s="16" t="s">
        <v>199</v>
      </c>
      <c r="V136" t="s">
        <v>367</v>
      </c>
      <c r="W136" s="16" t="s">
        <v>199</v>
      </c>
    </row>
    <row r="137" spans="1:23" x14ac:dyDescent="0.25">
      <c r="A137" s="18">
        <v>0.52</v>
      </c>
      <c r="B137" s="18">
        <v>0.48</v>
      </c>
      <c r="C137" s="3">
        <f t="shared" si="48"/>
        <v>1.9230769230769229</v>
      </c>
      <c r="D137" s="4">
        <f t="shared" si="49"/>
        <v>2.0833333333333335</v>
      </c>
      <c r="E137" s="7">
        <v>3.3484911120297722E-2</v>
      </c>
      <c r="F137" s="8">
        <f t="shared" si="52"/>
        <v>1.0334849111202977</v>
      </c>
      <c r="G137" s="5">
        <f t="shared" si="38"/>
        <v>1.8607692307692305</v>
      </c>
      <c r="H137" s="5">
        <f t="shared" si="39"/>
        <v>2.0158333333333331</v>
      </c>
      <c r="I137">
        <v>2.36</v>
      </c>
      <c r="J137">
        <v>1.64</v>
      </c>
      <c r="K137" s="5">
        <f t="shared" si="46"/>
        <v>2.4390243902439024</v>
      </c>
      <c r="L137" s="5">
        <f t="shared" si="47"/>
        <v>1.6949152542372881</v>
      </c>
      <c r="M137" s="6">
        <f t="shared" si="50"/>
        <v>0.41000000000000003</v>
      </c>
      <c r="N137" s="6">
        <f t="shared" si="51"/>
        <v>0.59000000000000008</v>
      </c>
      <c r="O137">
        <f t="shared" si="44"/>
        <v>1.2682926829268293</v>
      </c>
      <c r="P137">
        <f t="shared" si="45"/>
        <v>0.81355932203389836</v>
      </c>
      <c r="Q137" t="s">
        <v>139</v>
      </c>
      <c r="R137" t="s">
        <v>167</v>
      </c>
      <c r="S137" t="s">
        <v>179</v>
      </c>
      <c r="T137" s="16" t="s">
        <v>207</v>
      </c>
      <c r="U137" s="16" t="s">
        <v>187</v>
      </c>
      <c r="V137" t="s">
        <v>367</v>
      </c>
      <c r="W137" s="16" t="s">
        <v>191</v>
      </c>
    </row>
    <row r="138" spans="1:23" x14ac:dyDescent="0.25">
      <c r="A138" s="18">
        <v>0.2</v>
      </c>
      <c r="B138" s="18">
        <v>0.8</v>
      </c>
      <c r="C138" s="3">
        <f t="shared" si="48"/>
        <v>5</v>
      </c>
      <c r="D138" s="4">
        <f t="shared" si="49"/>
        <v>1.25</v>
      </c>
      <c r="E138" s="7">
        <v>3.5310071454649705E-2</v>
      </c>
      <c r="F138" s="8">
        <f t="shared" si="52"/>
        <v>1.0353100714546497</v>
      </c>
      <c r="G138" s="5">
        <f t="shared" si="38"/>
        <v>4.8294710327455919</v>
      </c>
      <c r="H138" s="5">
        <f t="shared" si="39"/>
        <v>1.207367758186398</v>
      </c>
      <c r="I138">
        <v>2.31</v>
      </c>
      <c r="J138">
        <v>1.66</v>
      </c>
      <c r="K138" s="5">
        <f t="shared" si="46"/>
        <v>2.3915662650602409</v>
      </c>
      <c r="L138" s="5">
        <f t="shared" si="47"/>
        <v>1.7186147186147185</v>
      </c>
      <c r="M138" s="6">
        <f t="shared" si="50"/>
        <v>0.41813602015113349</v>
      </c>
      <c r="N138" s="6">
        <f t="shared" si="51"/>
        <v>0.58186397984886651</v>
      </c>
      <c r="O138">
        <f t="shared" si="44"/>
        <v>0.47831325301204819</v>
      </c>
      <c r="P138">
        <f t="shared" si="45"/>
        <v>1.3748917748917748</v>
      </c>
      <c r="Q138" t="s">
        <v>75</v>
      </c>
      <c r="R138" t="s">
        <v>77</v>
      </c>
      <c r="S138" t="s">
        <v>179</v>
      </c>
      <c r="T138" s="16" t="s">
        <v>197</v>
      </c>
      <c r="U138" s="16" t="s">
        <v>188</v>
      </c>
      <c r="V138" t="s">
        <v>367</v>
      </c>
      <c r="W138" s="16" t="s">
        <v>189</v>
      </c>
    </row>
    <row r="139" spans="1:23" x14ac:dyDescent="0.25">
      <c r="A139" s="18">
        <v>0.77</v>
      </c>
      <c r="B139" s="18">
        <v>0.23</v>
      </c>
      <c r="C139" s="3">
        <f t="shared" si="48"/>
        <v>1.2987012987012987</v>
      </c>
      <c r="D139" s="4">
        <f t="shared" si="49"/>
        <v>4.3478260869565215</v>
      </c>
      <c r="E139" s="7">
        <v>4.3150961150692391E-2</v>
      </c>
      <c r="F139" s="8">
        <f t="shared" si="52"/>
        <v>1.0431509611506924</v>
      </c>
      <c r="G139" s="5">
        <f t="shared" si="38"/>
        <v>1.2449792475565671</v>
      </c>
      <c r="H139" s="5">
        <f t="shared" si="39"/>
        <v>4.1679740026893768</v>
      </c>
      <c r="I139">
        <v>1.73</v>
      </c>
      <c r="J139">
        <v>2.15</v>
      </c>
      <c r="K139" s="5">
        <f t="shared" si="46"/>
        <v>1.8046511627906978</v>
      </c>
      <c r="L139" s="5">
        <f t="shared" si="47"/>
        <v>2.2427745664739884</v>
      </c>
      <c r="M139" s="6">
        <f t="shared" si="50"/>
        <v>0.5541237113402061</v>
      </c>
      <c r="N139" s="6">
        <f t="shared" si="51"/>
        <v>0.44587628865979384</v>
      </c>
      <c r="O139">
        <f t="shared" si="44"/>
        <v>1.3895813953488372</v>
      </c>
      <c r="P139">
        <f t="shared" si="45"/>
        <v>0.51583815028901736</v>
      </c>
      <c r="Q139" t="s">
        <v>313</v>
      </c>
      <c r="R139" t="s">
        <v>314</v>
      </c>
      <c r="S139" t="s">
        <v>315</v>
      </c>
      <c r="T139" s="16" t="s">
        <v>197</v>
      </c>
      <c r="U139" s="16" t="s">
        <v>218</v>
      </c>
      <c r="V139" t="s">
        <v>367</v>
      </c>
      <c r="W139" s="16" t="s">
        <v>375</v>
      </c>
    </row>
    <row r="140" spans="1:23" x14ac:dyDescent="0.25">
      <c r="A140" s="18">
        <v>0.64</v>
      </c>
      <c r="B140" s="18">
        <v>0.36</v>
      </c>
      <c r="C140" s="3">
        <f t="shared" si="48"/>
        <v>1.5625</v>
      </c>
      <c r="D140" s="4">
        <f t="shared" si="49"/>
        <v>2.7777777777777777</v>
      </c>
      <c r="E140" s="7">
        <v>3.9136302294197067E-2</v>
      </c>
      <c r="F140" s="8">
        <f t="shared" si="52"/>
        <v>1.0391363022941971</v>
      </c>
      <c r="G140" s="5">
        <f t="shared" si="38"/>
        <v>1.5036525974025974</v>
      </c>
      <c r="H140" s="5">
        <f t="shared" si="39"/>
        <v>2.6731601731601731</v>
      </c>
      <c r="I140">
        <v>1.9</v>
      </c>
      <c r="J140">
        <v>1.95</v>
      </c>
      <c r="K140" s="5">
        <f t="shared" si="46"/>
        <v>1.9743589743589742</v>
      </c>
      <c r="L140" s="5">
        <f t="shared" si="47"/>
        <v>2.0263157894736841</v>
      </c>
      <c r="M140" s="6">
        <f t="shared" si="50"/>
        <v>0.50649350649350655</v>
      </c>
      <c r="N140" s="6">
        <f t="shared" si="51"/>
        <v>0.49350649350649356</v>
      </c>
      <c r="O140">
        <f t="shared" si="44"/>
        <v>1.2635897435897436</v>
      </c>
      <c r="P140">
        <f t="shared" si="45"/>
        <v>0.72947368421052627</v>
      </c>
      <c r="Q140" t="s">
        <v>316</v>
      </c>
      <c r="R140" t="s">
        <v>317</v>
      </c>
      <c r="S140" t="s">
        <v>315</v>
      </c>
      <c r="T140" s="16" t="s">
        <v>196</v>
      </c>
      <c r="U140" s="16" t="s">
        <v>213</v>
      </c>
      <c r="V140" t="s">
        <v>367</v>
      </c>
      <c r="W140" s="16" t="s">
        <v>190</v>
      </c>
    </row>
    <row r="141" spans="1:23" x14ac:dyDescent="0.25">
      <c r="A141" s="18">
        <v>0.85</v>
      </c>
      <c r="B141" s="18">
        <v>0.15</v>
      </c>
      <c r="C141" s="3">
        <f t="shared" si="48"/>
        <v>1.1764705882352942</v>
      </c>
      <c r="D141" s="4">
        <f t="shared" si="49"/>
        <v>6.666666666666667</v>
      </c>
      <c r="E141" s="7">
        <v>4.5751633986928164E-2</v>
      </c>
      <c r="F141" s="8">
        <f t="shared" si="52"/>
        <v>1.0457516339869282</v>
      </c>
      <c r="G141" s="5">
        <f t="shared" si="38"/>
        <v>1.125</v>
      </c>
      <c r="H141" s="5">
        <f t="shared" si="39"/>
        <v>6.375</v>
      </c>
      <c r="I141">
        <v>1.53</v>
      </c>
      <c r="J141">
        <v>2.5499999999999998</v>
      </c>
      <c r="K141" s="5">
        <f t="shared" si="46"/>
        <v>1.6</v>
      </c>
      <c r="L141" s="5">
        <f t="shared" si="47"/>
        <v>2.6666666666666665</v>
      </c>
      <c r="M141" s="6">
        <f t="shared" si="50"/>
        <v>0.625</v>
      </c>
      <c r="N141" s="6">
        <f t="shared" si="51"/>
        <v>0.375</v>
      </c>
      <c r="O141">
        <f t="shared" si="44"/>
        <v>1.36</v>
      </c>
      <c r="P141">
        <f t="shared" si="45"/>
        <v>0.39999999999999997</v>
      </c>
      <c r="Q141" t="s">
        <v>318</v>
      </c>
      <c r="R141" t="s">
        <v>319</v>
      </c>
      <c r="S141" t="s">
        <v>315</v>
      </c>
      <c r="T141" s="16" t="s">
        <v>196</v>
      </c>
      <c r="U141" s="16" t="s">
        <v>201</v>
      </c>
      <c r="V141" t="s">
        <v>367</v>
      </c>
      <c r="W141" s="16" t="s">
        <v>374</v>
      </c>
    </row>
    <row r="142" spans="1:23" x14ac:dyDescent="0.25">
      <c r="A142" s="18">
        <v>0.49</v>
      </c>
      <c r="B142" s="18">
        <v>0.51</v>
      </c>
      <c r="C142" s="3">
        <f t="shared" si="48"/>
        <v>2.0408163265306123</v>
      </c>
      <c r="D142" s="4">
        <f t="shared" si="49"/>
        <v>1.9607843137254901</v>
      </c>
      <c r="E142" s="7">
        <v>3.9024126949857019E-2</v>
      </c>
      <c r="F142" s="8">
        <f t="shared" si="52"/>
        <v>1.039024126949857</v>
      </c>
      <c r="G142" s="5">
        <f t="shared" si="38"/>
        <v>1.9641664457990988</v>
      </c>
      <c r="H142" s="5">
        <f t="shared" si="39"/>
        <v>1.8871403106697222</v>
      </c>
      <c r="I142">
        <v>1.91</v>
      </c>
      <c r="J142">
        <v>1.94</v>
      </c>
      <c r="K142" s="5">
        <f t="shared" si="46"/>
        <v>1.9845360824742269</v>
      </c>
      <c r="L142" s="5">
        <f t="shared" si="47"/>
        <v>2.0157068062827226</v>
      </c>
      <c r="M142" s="6">
        <f t="shared" si="50"/>
        <v>0.50389610389610384</v>
      </c>
      <c r="N142" s="6">
        <f t="shared" si="51"/>
        <v>0.4961038961038961</v>
      </c>
      <c r="O142">
        <f t="shared" si="44"/>
        <v>0.97242268041237112</v>
      </c>
      <c r="P142">
        <f t="shared" si="45"/>
        <v>1.0280104712041886</v>
      </c>
      <c r="Q142" t="s">
        <v>320</v>
      </c>
      <c r="R142" t="s">
        <v>321</v>
      </c>
      <c r="S142" t="s">
        <v>315</v>
      </c>
      <c r="T142" s="16" t="s">
        <v>207</v>
      </c>
      <c r="U142" s="16" t="s">
        <v>187</v>
      </c>
      <c r="V142" t="s">
        <v>367</v>
      </c>
      <c r="W142" s="16" t="s">
        <v>208</v>
      </c>
    </row>
    <row r="143" spans="1:23" x14ac:dyDescent="0.25">
      <c r="A143" s="18">
        <v>0.94</v>
      </c>
      <c r="B143" s="18">
        <v>0.06</v>
      </c>
      <c r="C143" s="3">
        <f t="shared" si="48"/>
        <v>1.0638297872340425</v>
      </c>
      <c r="D143" s="4">
        <f t="shared" si="49"/>
        <v>16.666666666666668</v>
      </c>
      <c r="E143" s="7">
        <v>3.8527765820060234E-2</v>
      </c>
      <c r="F143" s="8">
        <f t="shared" si="52"/>
        <v>1.0385277658200602</v>
      </c>
      <c r="G143" s="5">
        <f t="shared" si="38"/>
        <v>1.0243633557490905</v>
      </c>
      <c r="H143" s="5">
        <f t="shared" si="39"/>
        <v>16.048359240069086</v>
      </c>
      <c r="I143">
        <v>1.84</v>
      </c>
      <c r="J143">
        <v>2.02</v>
      </c>
      <c r="K143" s="5">
        <f t="shared" si="46"/>
        <v>1.9108910891089108</v>
      </c>
      <c r="L143" s="5">
        <f t="shared" si="47"/>
        <v>2.0978260869565215</v>
      </c>
      <c r="M143" s="6">
        <f t="shared" si="50"/>
        <v>0.52331606217616577</v>
      </c>
      <c r="N143" s="6">
        <f t="shared" si="51"/>
        <v>0.47668393782383423</v>
      </c>
      <c r="O143">
        <f t="shared" si="44"/>
        <v>1.7962376237623763</v>
      </c>
      <c r="P143">
        <f t="shared" si="45"/>
        <v>0.12586956521739129</v>
      </c>
      <c r="Q143" t="s">
        <v>322</v>
      </c>
      <c r="R143" t="s">
        <v>323</v>
      </c>
      <c r="S143" t="s">
        <v>315</v>
      </c>
      <c r="T143" s="16" t="s">
        <v>197</v>
      </c>
      <c r="U143" s="16" t="s">
        <v>209</v>
      </c>
      <c r="V143" t="s">
        <v>367</v>
      </c>
      <c r="W143" s="16" t="s">
        <v>218</v>
      </c>
    </row>
    <row r="144" spans="1:23" x14ac:dyDescent="0.25">
      <c r="A144" s="18">
        <v>0.05</v>
      </c>
      <c r="B144" s="18">
        <v>0.95</v>
      </c>
      <c r="C144" s="3">
        <f t="shared" si="48"/>
        <v>20</v>
      </c>
      <c r="D144" s="4">
        <f t="shared" si="49"/>
        <v>1.0526315789473684</v>
      </c>
      <c r="E144" s="7">
        <v>4.7838490234803466E-2</v>
      </c>
      <c r="F144" s="8">
        <f t="shared" si="52"/>
        <v>1.0478384902348035</v>
      </c>
      <c r="G144" s="5">
        <f t="shared" si="38"/>
        <v>19.086910994764402</v>
      </c>
      <c r="H144" s="5">
        <f t="shared" si="39"/>
        <v>1.0045742628823369</v>
      </c>
      <c r="I144">
        <v>1.96</v>
      </c>
      <c r="J144">
        <v>1.86</v>
      </c>
      <c r="K144" s="5">
        <f t="shared" si="46"/>
        <v>2.0537634408602146</v>
      </c>
      <c r="L144" s="5">
        <f t="shared" si="47"/>
        <v>1.9489795918367345</v>
      </c>
      <c r="M144" s="6">
        <f t="shared" si="50"/>
        <v>0.48691099476439803</v>
      </c>
      <c r="N144" s="6">
        <f t="shared" si="51"/>
        <v>0.51308900523560219</v>
      </c>
      <c r="O144">
        <f t="shared" si="44"/>
        <v>0.10268817204301073</v>
      </c>
      <c r="P144">
        <f t="shared" si="45"/>
        <v>1.8515306122448978</v>
      </c>
      <c r="Q144" t="s">
        <v>324</v>
      </c>
      <c r="R144" t="s">
        <v>325</v>
      </c>
      <c r="S144" t="s">
        <v>180</v>
      </c>
      <c r="T144" s="16" t="s">
        <v>202</v>
      </c>
      <c r="U144" s="16" t="s">
        <v>185</v>
      </c>
      <c r="V144" t="s">
        <v>367</v>
      </c>
      <c r="W144" s="16" t="s">
        <v>185</v>
      </c>
    </row>
    <row r="145" spans="1:23" x14ac:dyDescent="0.25">
      <c r="A145" s="18">
        <v>0.54</v>
      </c>
      <c r="B145" s="18">
        <v>0.46</v>
      </c>
      <c r="C145" s="3">
        <f t="shared" si="48"/>
        <v>1.8518518518518516</v>
      </c>
      <c r="D145" s="4">
        <f t="shared" si="49"/>
        <v>2.1739130434782608</v>
      </c>
      <c r="E145" s="7">
        <v>5.3351573187414569E-2</v>
      </c>
      <c r="F145" s="8">
        <f t="shared" si="52"/>
        <v>1.0533515731874146</v>
      </c>
      <c r="G145" s="5">
        <f t="shared" si="38"/>
        <v>1.7580567580567577</v>
      </c>
      <c r="H145" s="5">
        <f t="shared" si="39"/>
        <v>2.0638057594579333</v>
      </c>
      <c r="I145">
        <v>1.7</v>
      </c>
      <c r="J145">
        <v>2.15</v>
      </c>
      <c r="K145" s="5">
        <f t="shared" si="46"/>
        <v>1.7906976744186047</v>
      </c>
      <c r="L145" s="5">
        <f t="shared" si="47"/>
        <v>2.2647058823529411</v>
      </c>
      <c r="M145" s="6">
        <f t="shared" si="50"/>
        <v>0.55844155844155841</v>
      </c>
      <c r="N145" s="6">
        <f t="shared" si="51"/>
        <v>0.44155844155844159</v>
      </c>
      <c r="O145">
        <f t="shared" si="44"/>
        <v>0.96697674418604673</v>
      </c>
      <c r="P145">
        <f t="shared" si="45"/>
        <v>1.0417647058823529</v>
      </c>
      <c r="Q145" t="s">
        <v>326</v>
      </c>
      <c r="R145" t="s">
        <v>327</v>
      </c>
      <c r="S145" t="s">
        <v>180</v>
      </c>
      <c r="T145" s="16" t="s">
        <v>197</v>
      </c>
      <c r="U145" s="16" t="s">
        <v>188</v>
      </c>
      <c r="V145" t="s">
        <v>367</v>
      </c>
      <c r="W145" s="16" t="s">
        <v>371</v>
      </c>
    </row>
    <row r="146" spans="1:23" x14ac:dyDescent="0.25">
      <c r="A146" s="18">
        <v>0.2</v>
      </c>
      <c r="B146" s="18">
        <v>0.8</v>
      </c>
      <c r="C146" s="3">
        <f t="shared" si="48"/>
        <v>5</v>
      </c>
      <c r="D146" s="4">
        <f t="shared" si="49"/>
        <v>1.25</v>
      </c>
      <c r="E146" s="7">
        <v>4.816639299397929E-2</v>
      </c>
      <c r="F146" s="8">
        <f t="shared" si="52"/>
        <v>1.0481663929939793</v>
      </c>
      <c r="G146" s="5">
        <f t="shared" si="38"/>
        <v>4.7702349869451695</v>
      </c>
      <c r="H146" s="5">
        <f t="shared" si="39"/>
        <v>1.1925587467362924</v>
      </c>
      <c r="I146">
        <v>1.8</v>
      </c>
      <c r="J146">
        <v>2.0299999999999998</v>
      </c>
      <c r="K146" s="5">
        <f t="shared" si="46"/>
        <v>1.8866995073891628</v>
      </c>
      <c r="L146" s="5">
        <f t="shared" si="47"/>
        <v>2.1277777777777778</v>
      </c>
      <c r="M146" s="6">
        <f t="shared" si="50"/>
        <v>0.5300261096605744</v>
      </c>
      <c r="N146" s="6">
        <f t="shared" si="51"/>
        <v>0.4699738903394256</v>
      </c>
      <c r="O146">
        <f t="shared" si="44"/>
        <v>0.37733990147783253</v>
      </c>
      <c r="P146">
        <f t="shared" si="45"/>
        <v>1.7022222222222221</v>
      </c>
      <c r="Q146" t="s">
        <v>328</v>
      </c>
      <c r="R146" t="s">
        <v>329</v>
      </c>
      <c r="S146" t="s">
        <v>180</v>
      </c>
      <c r="T146" s="16" t="s">
        <v>196</v>
      </c>
      <c r="U146" s="16" t="s">
        <v>190</v>
      </c>
      <c r="V146" t="s">
        <v>367</v>
      </c>
      <c r="W146" s="16" t="s">
        <v>208</v>
      </c>
    </row>
    <row r="147" spans="1:23" x14ac:dyDescent="0.25">
      <c r="A147" s="18">
        <v>0.25</v>
      </c>
      <c r="B147" s="18">
        <v>0.75</v>
      </c>
      <c r="C147" s="3">
        <f t="shared" si="48"/>
        <v>4</v>
      </c>
      <c r="D147" s="4">
        <f t="shared" si="49"/>
        <v>1.3333333333333333</v>
      </c>
      <c r="E147" s="7">
        <v>5.1665355363231136E-2</v>
      </c>
      <c r="F147" s="8">
        <f t="shared" si="52"/>
        <v>1.0516653553632311</v>
      </c>
      <c r="G147" s="5">
        <f t="shared" si="38"/>
        <v>3.8034912718204485</v>
      </c>
      <c r="H147" s="5">
        <f t="shared" si="39"/>
        <v>1.2678304239401494</v>
      </c>
      <c r="I147">
        <v>1.55</v>
      </c>
      <c r="J147">
        <v>2.46</v>
      </c>
      <c r="K147" s="5">
        <f t="shared" si="46"/>
        <v>1.6300813008130084</v>
      </c>
      <c r="L147" s="5">
        <f t="shared" si="47"/>
        <v>2.5870967741935487</v>
      </c>
      <c r="M147" s="6">
        <f t="shared" si="50"/>
        <v>0.6134663341645884</v>
      </c>
      <c r="N147" s="6">
        <f t="shared" si="51"/>
        <v>0.38653366583541143</v>
      </c>
      <c r="O147">
        <f t="shared" si="44"/>
        <v>0.4075203252032521</v>
      </c>
      <c r="P147">
        <f t="shared" si="45"/>
        <v>1.9403225806451616</v>
      </c>
      <c r="Q147" t="s">
        <v>330</v>
      </c>
      <c r="R147" t="s">
        <v>331</v>
      </c>
      <c r="S147" t="s">
        <v>180</v>
      </c>
      <c r="T147" s="16" t="s">
        <v>197</v>
      </c>
      <c r="U147" s="16" t="s">
        <v>188</v>
      </c>
      <c r="V147" t="s">
        <v>367</v>
      </c>
      <c r="W147" s="16" t="s">
        <v>188</v>
      </c>
    </row>
    <row r="148" spans="1:23" x14ac:dyDescent="0.25">
      <c r="A148" s="18">
        <v>0.7</v>
      </c>
      <c r="B148" s="18">
        <v>0.3</v>
      </c>
      <c r="C148" s="3">
        <f t="shared" si="48"/>
        <v>1.4285714285714286</v>
      </c>
      <c r="D148" s="4">
        <f t="shared" si="49"/>
        <v>3.3333333333333335</v>
      </c>
      <c r="E148" s="7">
        <v>4.4531415273958208E-2</v>
      </c>
      <c r="F148" s="8">
        <f t="shared" si="52"/>
        <v>1.0445314152739582</v>
      </c>
      <c r="G148" s="5">
        <f t="shared" ref="G148:G185" si="53">C148/F148</f>
        <v>1.3676672694394212</v>
      </c>
      <c r="H148" s="5">
        <f t="shared" ref="H148:H185" si="54">D148/F148</f>
        <v>3.1912236286919828</v>
      </c>
      <c r="I148">
        <v>1.63</v>
      </c>
      <c r="J148">
        <v>2.3199999999999998</v>
      </c>
      <c r="K148" s="5">
        <f t="shared" si="46"/>
        <v>1.7025862068965518</v>
      </c>
      <c r="L148" s="5">
        <f t="shared" si="47"/>
        <v>2.423312883435583</v>
      </c>
      <c r="M148" s="6">
        <f t="shared" si="50"/>
        <v>0.58734177215189864</v>
      </c>
      <c r="N148" s="6">
        <f t="shared" si="51"/>
        <v>0.41265822784810124</v>
      </c>
      <c r="O148">
        <f t="shared" ref="O148:O185" si="55">(I148/G148)</f>
        <v>1.1918103448275863</v>
      </c>
      <c r="P148">
        <f t="shared" ref="P148:P185" si="56">(J148/H148)</f>
        <v>0.72699386503067487</v>
      </c>
      <c r="Q148" t="s">
        <v>95</v>
      </c>
      <c r="R148" t="s">
        <v>332</v>
      </c>
      <c r="S148" t="s">
        <v>183</v>
      </c>
      <c r="T148" s="16" t="s">
        <v>196</v>
      </c>
      <c r="U148" s="16" t="s">
        <v>198</v>
      </c>
      <c r="V148" t="s">
        <v>367</v>
      </c>
      <c r="W148" s="16" t="s">
        <v>187</v>
      </c>
    </row>
    <row r="149" spans="1:23" x14ac:dyDescent="0.25">
      <c r="A149" s="18">
        <v>0.7</v>
      </c>
      <c r="B149" s="18">
        <v>0.3</v>
      </c>
      <c r="C149" s="3">
        <f t="shared" si="48"/>
        <v>1.4285714285714286</v>
      </c>
      <c r="D149" s="4">
        <f t="shared" si="49"/>
        <v>3.3333333333333335</v>
      </c>
      <c r="E149" s="7">
        <v>4.2566983578219642E-2</v>
      </c>
      <c r="F149" s="8">
        <f t="shared" si="52"/>
        <v>1.0425669835782196</v>
      </c>
      <c r="G149" s="5">
        <f t="shared" si="53"/>
        <v>1.3702442635085121</v>
      </c>
      <c r="H149" s="5">
        <f t="shared" si="54"/>
        <v>3.1972366148531948</v>
      </c>
      <c r="I149">
        <v>1.78</v>
      </c>
      <c r="J149">
        <v>2.08</v>
      </c>
      <c r="K149" s="5">
        <f t="shared" si="46"/>
        <v>1.8557692307692311</v>
      </c>
      <c r="L149" s="5">
        <f t="shared" si="47"/>
        <v>2.1685393258426968</v>
      </c>
      <c r="M149" s="6">
        <f t="shared" si="50"/>
        <v>0.53886010362694292</v>
      </c>
      <c r="N149" s="6">
        <f t="shared" si="51"/>
        <v>0.46113989637305697</v>
      </c>
      <c r="O149">
        <f t="shared" si="55"/>
        <v>1.2990384615384616</v>
      </c>
      <c r="P149">
        <f t="shared" si="56"/>
        <v>0.65056179775280909</v>
      </c>
      <c r="Q149" t="s">
        <v>97</v>
      </c>
      <c r="R149" t="s">
        <v>29</v>
      </c>
      <c r="S149" t="s">
        <v>183</v>
      </c>
      <c r="T149" s="16" t="s">
        <v>197</v>
      </c>
      <c r="U149" s="16" t="s">
        <v>191</v>
      </c>
      <c r="V149" t="s">
        <v>367</v>
      </c>
      <c r="W149" s="16" t="s">
        <v>189</v>
      </c>
    </row>
    <row r="150" spans="1:23" x14ac:dyDescent="0.25">
      <c r="A150" s="18">
        <v>0.67</v>
      </c>
      <c r="B150" s="18">
        <v>0.33</v>
      </c>
      <c r="C150" s="3">
        <f t="shared" si="48"/>
        <v>1.4925373134328357</v>
      </c>
      <c r="D150" s="4">
        <f t="shared" si="49"/>
        <v>3.0303030303030303</v>
      </c>
      <c r="E150" s="7">
        <v>3.7271921102840277E-2</v>
      </c>
      <c r="F150" s="8">
        <f t="shared" si="52"/>
        <v>1.0372719211028403</v>
      </c>
      <c r="G150" s="5">
        <f t="shared" si="53"/>
        <v>1.4389065037506767</v>
      </c>
      <c r="H150" s="5">
        <f t="shared" si="54"/>
        <v>2.9214162348877379</v>
      </c>
      <c r="I150">
        <v>1.99</v>
      </c>
      <c r="J150">
        <v>1.87</v>
      </c>
      <c r="K150" s="5">
        <f t="shared" si="46"/>
        <v>2.0641711229946522</v>
      </c>
      <c r="L150" s="5">
        <f t="shared" si="47"/>
        <v>1.9396984924623115</v>
      </c>
      <c r="M150" s="6">
        <f t="shared" si="50"/>
        <v>0.48445595854922285</v>
      </c>
      <c r="N150" s="6">
        <f t="shared" si="51"/>
        <v>0.51554404145077726</v>
      </c>
      <c r="O150">
        <f t="shared" si="55"/>
        <v>1.3829946524064169</v>
      </c>
      <c r="P150">
        <f t="shared" si="56"/>
        <v>0.64010050251256279</v>
      </c>
      <c r="Q150" t="s">
        <v>333</v>
      </c>
      <c r="R150" t="s">
        <v>334</v>
      </c>
      <c r="S150" t="s">
        <v>222</v>
      </c>
      <c r="T150" s="16" t="s">
        <v>215</v>
      </c>
      <c r="U150" s="16" t="s">
        <v>191</v>
      </c>
      <c r="V150" t="s">
        <v>368</v>
      </c>
      <c r="W150" s="16" t="s">
        <v>198</v>
      </c>
    </row>
    <row r="151" spans="1:23" x14ac:dyDescent="0.25">
      <c r="A151" s="18">
        <v>0.84</v>
      </c>
      <c r="B151" s="18">
        <v>0.16</v>
      </c>
      <c r="C151" s="3">
        <f t="shared" si="48"/>
        <v>1.1904761904761905</v>
      </c>
      <c r="D151" s="4">
        <f t="shared" si="49"/>
        <v>6.25</v>
      </c>
      <c r="E151" s="7">
        <v>4.6572475143903613E-2</v>
      </c>
      <c r="F151" s="8">
        <f t="shared" si="52"/>
        <v>1.0465724751439036</v>
      </c>
      <c r="G151" s="5">
        <f t="shared" si="53"/>
        <v>1.1375000000000002</v>
      </c>
      <c r="H151" s="5">
        <f t="shared" si="54"/>
        <v>5.9718750000000007</v>
      </c>
      <c r="I151">
        <v>1.47</v>
      </c>
      <c r="J151">
        <v>2.73</v>
      </c>
      <c r="K151" s="5">
        <f t="shared" si="46"/>
        <v>1.5384615384615383</v>
      </c>
      <c r="L151" s="5">
        <f t="shared" si="47"/>
        <v>2.8571428571428568</v>
      </c>
      <c r="M151" s="6">
        <f t="shared" si="50"/>
        <v>0.65</v>
      </c>
      <c r="N151" s="6">
        <f t="shared" si="51"/>
        <v>0.35000000000000003</v>
      </c>
      <c r="O151">
        <f t="shared" si="55"/>
        <v>1.2923076923076922</v>
      </c>
      <c r="P151">
        <f t="shared" si="56"/>
        <v>0.45714285714285707</v>
      </c>
      <c r="Q151" t="s">
        <v>335</v>
      </c>
      <c r="R151" t="s">
        <v>336</v>
      </c>
      <c r="S151" t="s">
        <v>222</v>
      </c>
      <c r="T151" s="16" t="s">
        <v>196</v>
      </c>
      <c r="U151" s="16" t="s">
        <v>201</v>
      </c>
      <c r="V151" t="s">
        <v>368</v>
      </c>
      <c r="W151" s="16" t="s">
        <v>187</v>
      </c>
    </row>
    <row r="152" spans="1:23" x14ac:dyDescent="0.25">
      <c r="A152" s="18">
        <v>0.67</v>
      </c>
      <c r="B152" s="18">
        <v>0.33</v>
      </c>
      <c r="C152" s="3">
        <f t="shared" si="48"/>
        <v>1.4925373134328357</v>
      </c>
      <c r="D152" s="4">
        <f t="shared" si="49"/>
        <v>3.0303030303030303</v>
      </c>
      <c r="E152" s="7">
        <v>4.1039534417017798E-2</v>
      </c>
      <c r="F152" s="8">
        <f t="shared" si="52"/>
        <v>1.0410395344170178</v>
      </c>
      <c r="G152" s="5">
        <f t="shared" si="53"/>
        <v>1.4336989750044955</v>
      </c>
      <c r="H152" s="5">
        <f t="shared" si="54"/>
        <v>2.910843373493976</v>
      </c>
      <c r="I152">
        <v>1.51</v>
      </c>
      <c r="J152">
        <v>2.64</v>
      </c>
      <c r="K152" s="5">
        <f t="shared" si="46"/>
        <v>1.5719696969696968</v>
      </c>
      <c r="L152" s="5">
        <f t="shared" si="47"/>
        <v>2.7483443708609272</v>
      </c>
      <c r="M152" s="6">
        <f t="shared" si="50"/>
        <v>0.63614457831325311</v>
      </c>
      <c r="N152" s="6">
        <f t="shared" si="51"/>
        <v>0.363855421686747</v>
      </c>
      <c r="O152">
        <f t="shared" si="55"/>
        <v>1.053219696969697</v>
      </c>
      <c r="P152">
        <f t="shared" si="56"/>
        <v>0.90695364238410592</v>
      </c>
      <c r="Q152" t="s">
        <v>337</v>
      </c>
      <c r="R152" t="s">
        <v>338</v>
      </c>
      <c r="S152" t="s">
        <v>222</v>
      </c>
      <c r="T152" s="16" t="s">
        <v>196</v>
      </c>
      <c r="U152" s="16" t="s">
        <v>198</v>
      </c>
      <c r="V152" t="s">
        <v>368</v>
      </c>
      <c r="W152" s="16" t="s">
        <v>206</v>
      </c>
    </row>
    <row r="153" spans="1:23" x14ac:dyDescent="0.25">
      <c r="A153" s="18">
        <v>0.55000000000000004</v>
      </c>
      <c r="B153" s="18">
        <v>0.45</v>
      </c>
      <c r="C153" s="3">
        <f t="shared" si="48"/>
        <v>1.8181818181818181</v>
      </c>
      <c r="D153" s="4">
        <f t="shared" si="49"/>
        <v>2.2222222222222223</v>
      </c>
      <c r="E153" s="7">
        <v>4.200236330432916E-2</v>
      </c>
      <c r="F153" s="8">
        <f t="shared" si="52"/>
        <v>1.0420023633043292</v>
      </c>
      <c r="G153" s="5">
        <f t="shared" si="53"/>
        <v>1.7448922211808808</v>
      </c>
      <c r="H153" s="5">
        <f t="shared" si="54"/>
        <v>2.1326460481099656</v>
      </c>
      <c r="I153">
        <v>1.74</v>
      </c>
      <c r="J153">
        <v>2.14</v>
      </c>
      <c r="K153" s="5">
        <f t="shared" si="46"/>
        <v>1.8130841121495327</v>
      </c>
      <c r="L153" s="5">
        <f t="shared" si="47"/>
        <v>2.2298850574712645</v>
      </c>
      <c r="M153" s="6">
        <f t="shared" si="50"/>
        <v>0.55154639175257736</v>
      </c>
      <c r="N153" s="6">
        <f t="shared" si="51"/>
        <v>0.44845360824742264</v>
      </c>
      <c r="O153">
        <f t="shared" si="55"/>
        <v>0.99719626168224307</v>
      </c>
      <c r="P153">
        <f t="shared" si="56"/>
        <v>1.0034482758620691</v>
      </c>
      <c r="Q153" t="s">
        <v>339</v>
      </c>
      <c r="R153" t="s">
        <v>340</v>
      </c>
      <c r="S153" t="s">
        <v>222</v>
      </c>
      <c r="T153" s="16" t="s">
        <v>207</v>
      </c>
      <c r="U153" s="16" t="s">
        <v>198</v>
      </c>
      <c r="V153" t="s">
        <v>368</v>
      </c>
      <c r="W153" s="16" t="s">
        <v>198</v>
      </c>
    </row>
    <row r="154" spans="1:23" x14ac:dyDescent="0.25">
      <c r="A154" s="18">
        <v>0.53</v>
      </c>
      <c r="B154" s="18">
        <v>0.47</v>
      </c>
      <c r="C154" s="3">
        <f t="shared" si="48"/>
        <v>1.8867924528301885</v>
      </c>
      <c r="D154" s="4">
        <f t="shared" si="49"/>
        <v>2.1276595744680851</v>
      </c>
      <c r="E154" s="7">
        <v>3.1504065040650397E-2</v>
      </c>
      <c r="F154" s="8">
        <f t="shared" si="52"/>
        <v>1.0315040650406504</v>
      </c>
      <c r="G154" s="5">
        <f t="shared" si="53"/>
        <v>1.8291662793939956</v>
      </c>
      <c r="H154" s="5">
        <f t="shared" si="54"/>
        <v>2.0626768682528036</v>
      </c>
      <c r="I154">
        <v>1.6</v>
      </c>
      <c r="J154">
        <v>2.46</v>
      </c>
      <c r="K154" s="5">
        <f t="shared" si="46"/>
        <v>1.6504065040650406</v>
      </c>
      <c r="L154" s="5">
        <f t="shared" si="47"/>
        <v>2.5375000000000001</v>
      </c>
      <c r="M154" s="6">
        <f t="shared" si="50"/>
        <v>0.60591133004926112</v>
      </c>
      <c r="N154" s="6">
        <f t="shared" si="51"/>
        <v>0.39408866995073888</v>
      </c>
      <c r="O154">
        <f t="shared" si="55"/>
        <v>0.87471544715447169</v>
      </c>
      <c r="P154">
        <f t="shared" si="56"/>
        <v>1.192625</v>
      </c>
      <c r="Q154" t="s">
        <v>341</v>
      </c>
      <c r="R154" t="s">
        <v>342</v>
      </c>
      <c r="S154" t="s">
        <v>233</v>
      </c>
      <c r="T154" s="16" t="s">
        <v>196</v>
      </c>
      <c r="U154" s="16" t="s">
        <v>190</v>
      </c>
      <c r="V154" t="s">
        <v>368</v>
      </c>
      <c r="W154" s="16" t="s">
        <v>190</v>
      </c>
    </row>
    <row r="155" spans="1:23" x14ac:dyDescent="0.25">
      <c r="A155" s="18">
        <v>0.47</v>
      </c>
      <c r="B155" s="18">
        <v>0.53</v>
      </c>
      <c r="C155" s="3">
        <f t="shared" si="48"/>
        <v>2.1276595744680851</v>
      </c>
      <c r="D155" s="4">
        <f t="shared" si="49"/>
        <v>1.8867924528301885</v>
      </c>
      <c r="E155" s="7">
        <v>2.3185220076411994E-2</v>
      </c>
      <c r="F155" s="8">
        <f t="shared" si="52"/>
        <v>1.023185220076412</v>
      </c>
      <c r="G155" s="5">
        <f t="shared" si="53"/>
        <v>2.0794471350057133</v>
      </c>
      <c r="H155" s="5">
        <f t="shared" si="54"/>
        <v>1.8440380253824247</v>
      </c>
      <c r="I155">
        <v>1.98</v>
      </c>
      <c r="J155">
        <v>1.93</v>
      </c>
      <c r="K155" s="5">
        <f t="shared" ref="K155:K185" si="57">(I155*F155)</f>
        <v>2.0259067357512959</v>
      </c>
      <c r="L155" s="5">
        <f t="shared" ref="L155:L185" si="58">(J155*F155)</f>
        <v>1.9747474747474751</v>
      </c>
      <c r="M155" s="6">
        <f t="shared" si="50"/>
        <v>0.49360613810741677</v>
      </c>
      <c r="N155" s="6">
        <f t="shared" si="51"/>
        <v>0.50639386189258306</v>
      </c>
      <c r="O155">
        <f t="shared" si="55"/>
        <v>0.95217616580310893</v>
      </c>
      <c r="P155">
        <f t="shared" si="56"/>
        <v>1.046616161616162</v>
      </c>
      <c r="Q155" t="s">
        <v>343</v>
      </c>
      <c r="R155" t="s">
        <v>344</v>
      </c>
      <c r="S155" t="s">
        <v>233</v>
      </c>
      <c r="T155" s="16" t="s">
        <v>196</v>
      </c>
      <c r="U155" s="16" t="s">
        <v>190</v>
      </c>
      <c r="V155" t="s">
        <v>368</v>
      </c>
      <c r="W155" s="16" t="s">
        <v>186</v>
      </c>
    </row>
    <row r="156" spans="1:23" x14ac:dyDescent="0.25">
      <c r="A156" s="18">
        <v>0.83</v>
      </c>
      <c r="B156" s="18">
        <v>0.17</v>
      </c>
      <c r="C156" s="3">
        <f t="shared" si="48"/>
        <v>1.2048192771084338</v>
      </c>
      <c r="D156" s="4">
        <f t="shared" si="49"/>
        <v>5.8823529411764701</v>
      </c>
      <c r="E156" s="7">
        <v>3.9248203427307837E-2</v>
      </c>
      <c r="F156" s="8">
        <f t="shared" si="52"/>
        <v>1.0392482034273078</v>
      </c>
      <c r="G156" s="5">
        <f t="shared" si="53"/>
        <v>1.1593181235580623</v>
      </c>
      <c r="H156" s="5">
        <f t="shared" si="54"/>
        <v>5.660200250312891</v>
      </c>
      <c r="I156">
        <v>1.35</v>
      </c>
      <c r="J156">
        <v>3.35</v>
      </c>
      <c r="K156" s="5">
        <f t="shared" si="57"/>
        <v>1.4029850746268657</v>
      </c>
      <c r="L156" s="5">
        <f t="shared" si="58"/>
        <v>3.4814814814814814</v>
      </c>
      <c r="M156" s="6">
        <f t="shared" si="50"/>
        <v>0.71276595744680848</v>
      </c>
      <c r="N156" s="6">
        <f t="shared" si="51"/>
        <v>0.28723404255319152</v>
      </c>
      <c r="O156">
        <f t="shared" si="55"/>
        <v>1.1644776119402984</v>
      </c>
      <c r="P156">
        <f t="shared" si="56"/>
        <v>0.59185185185185185</v>
      </c>
      <c r="Q156" t="s">
        <v>345</v>
      </c>
      <c r="R156" t="s">
        <v>346</v>
      </c>
      <c r="S156" t="s">
        <v>233</v>
      </c>
      <c r="T156" s="16" t="s">
        <v>196</v>
      </c>
      <c r="U156" s="16" t="s">
        <v>200</v>
      </c>
      <c r="V156" t="s">
        <v>368</v>
      </c>
      <c r="W156" s="16" t="s">
        <v>187</v>
      </c>
    </row>
    <row r="157" spans="1:23" x14ac:dyDescent="0.25">
      <c r="A157" s="18">
        <v>0.36</v>
      </c>
      <c r="B157" s="18">
        <v>0.64</v>
      </c>
      <c r="C157" s="3">
        <f t="shared" si="48"/>
        <v>2.7777777777777777</v>
      </c>
      <c r="D157" s="4">
        <f t="shared" si="49"/>
        <v>1.5625</v>
      </c>
      <c r="E157" s="7">
        <v>3.0713170223841679E-2</v>
      </c>
      <c r="F157" s="8">
        <f t="shared" si="52"/>
        <v>1.0307131702238417</v>
      </c>
      <c r="G157" s="5">
        <f t="shared" si="53"/>
        <v>2.6950056116722783</v>
      </c>
      <c r="H157" s="5">
        <f t="shared" si="54"/>
        <v>1.5159406565656566</v>
      </c>
      <c r="I157">
        <v>2.2599999999999998</v>
      </c>
      <c r="J157">
        <v>1.7</v>
      </c>
      <c r="K157" s="5">
        <f t="shared" si="57"/>
        <v>2.3294117647058821</v>
      </c>
      <c r="L157" s="5">
        <f t="shared" si="58"/>
        <v>1.7522123893805308</v>
      </c>
      <c r="M157" s="6">
        <f t="shared" si="50"/>
        <v>0.42929292929292934</v>
      </c>
      <c r="N157" s="6">
        <f t="shared" si="51"/>
        <v>0.57070707070707072</v>
      </c>
      <c r="O157">
        <f t="shared" si="55"/>
        <v>0.83858823529411763</v>
      </c>
      <c r="P157">
        <f t="shared" si="56"/>
        <v>1.1214159292035397</v>
      </c>
      <c r="Q157" t="s">
        <v>347</v>
      </c>
      <c r="R157" t="s">
        <v>348</v>
      </c>
      <c r="S157" t="s">
        <v>233</v>
      </c>
      <c r="T157" s="16" t="s">
        <v>197</v>
      </c>
      <c r="U157" s="16" t="s">
        <v>188</v>
      </c>
      <c r="V157" t="s">
        <v>368</v>
      </c>
      <c r="W157" s="16" t="s">
        <v>187</v>
      </c>
    </row>
    <row r="158" spans="1:23" x14ac:dyDescent="0.25">
      <c r="A158" s="18">
        <v>0.49</v>
      </c>
      <c r="B158" s="18">
        <v>0.51</v>
      </c>
      <c r="C158" s="3">
        <f t="shared" si="48"/>
        <v>2.0408163265306123</v>
      </c>
      <c r="D158" s="4">
        <f t="shared" si="49"/>
        <v>1.9607843137254901</v>
      </c>
      <c r="E158" s="7">
        <v>3.1283138918345665E-2</v>
      </c>
      <c r="F158" s="8">
        <f t="shared" si="52"/>
        <v>1.0312831389183457</v>
      </c>
      <c r="G158" s="5">
        <f t="shared" si="53"/>
        <v>1.9789098158543625</v>
      </c>
      <c r="H158" s="5">
        <f t="shared" si="54"/>
        <v>1.9013055093502698</v>
      </c>
      <c r="I158">
        <v>2.0499999999999998</v>
      </c>
      <c r="J158">
        <v>1.84</v>
      </c>
      <c r="K158" s="5">
        <f t="shared" si="57"/>
        <v>2.1141304347826084</v>
      </c>
      <c r="L158" s="5">
        <f t="shared" si="58"/>
        <v>1.897560975609756</v>
      </c>
      <c r="M158" s="6">
        <f t="shared" si="50"/>
        <v>0.47300771208226228</v>
      </c>
      <c r="N158" s="6">
        <f t="shared" si="51"/>
        <v>0.52699228791773778</v>
      </c>
      <c r="O158">
        <f t="shared" si="55"/>
        <v>1.0359239130434781</v>
      </c>
      <c r="P158">
        <f t="shared" si="56"/>
        <v>0.96775609756097558</v>
      </c>
      <c r="Q158" t="s">
        <v>50</v>
      </c>
      <c r="R158" t="s">
        <v>57</v>
      </c>
      <c r="S158" t="s">
        <v>176</v>
      </c>
      <c r="T158" s="16" t="s">
        <v>196</v>
      </c>
      <c r="U158" s="16" t="s">
        <v>190</v>
      </c>
      <c r="V158" t="s">
        <v>368</v>
      </c>
      <c r="W158" s="16" t="s">
        <v>188</v>
      </c>
    </row>
    <row r="159" spans="1:23" x14ac:dyDescent="0.25">
      <c r="A159" s="18">
        <v>0.22</v>
      </c>
      <c r="B159" s="18">
        <v>0.78</v>
      </c>
      <c r="C159" s="3">
        <f t="shared" si="48"/>
        <v>4.5454545454545459</v>
      </c>
      <c r="D159" s="4">
        <f t="shared" si="49"/>
        <v>1.2820512820512819</v>
      </c>
      <c r="E159" s="7">
        <v>3.16130919145996E-2</v>
      </c>
      <c r="F159" s="8">
        <f t="shared" si="52"/>
        <v>1.0316130919145996</v>
      </c>
      <c r="G159" s="5">
        <f t="shared" si="53"/>
        <v>4.4061621368322399</v>
      </c>
      <c r="H159" s="5">
        <f t="shared" si="54"/>
        <v>1.2427636796193495</v>
      </c>
      <c r="I159">
        <v>1.89</v>
      </c>
      <c r="J159">
        <v>1.99</v>
      </c>
      <c r="K159" s="5">
        <f t="shared" si="57"/>
        <v>1.9497487437185932</v>
      </c>
      <c r="L159" s="5">
        <f t="shared" si="58"/>
        <v>2.052910052910053</v>
      </c>
      <c r="M159" s="6">
        <f t="shared" si="50"/>
        <v>0.51288659793814428</v>
      </c>
      <c r="N159" s="6">
        <f t="shared" si="51"/>
        <v>0.48711340206185566</v>
      </c>
      <c r="O159">
        <f t="shared" si="55"/>
        <v>0.42894472361809044</v>
      </c>
      <c r="P159">
        <f t="shared" si="56"/>
        <v>1.6012698412698416</v>
      </c>
      <c r="Q159" t="s">
        <v>60</v>
      </c>
      <c r="R159" t="s">
        <v>64</v>
      </c>
      <c r="S159" t="s">
        <v>176</v>
      </c>
      <c r="T159" s="16" t="s">
        <v>197</v>
      </c>
      <c r="U159" s="16" t="s">
        <v>188</v>
      </c>
      <c r="V159" t="s">
        <v>368</v>
      </c>
      <c r="W159" s="16" t="s">
        <v>206</v>
      </c>
    </row>
    <row r="160" spans="1:23" x14ac:dyDescent="0.25">
      <c r="A160" s="18">
        <v>0.47</v>
      </c>
      <c r="B160" s="18">
        <v>0.53</v>
      </c>
      <c r="C160" s="3">
        <f t="shared" ref="C160:C185" si="59">(100%/A160)</f>
        <v>2.1276595744680851</v>
      </c>
      <c r="D160" s="4">
        <f t="shared" ref="D160:D185" si="60">(100%/B160)</f>
        <v>1.8867924528301885</v>
      </c>
      <c r="E160" s="7">
        <v>2.9539874871307603E-2</v>
      </c>
      <c r="F160" s="8">
        <f t="shared" si="52"/>
        <v>1.0295398748713076</v>
      </c>
      <c r="G160" s="5">
        <f t="shared" si="53"/>
        <v>2.0666121112929621</v>
      </c>
      <c r="H160" s="5">
        <f t="shared" si="54"/>
        <v>1.8326560232220606</v>
      </c>
      <c r="I160">
        <v>2.0699999999999998</v>
      </c>
      <c r="J160">
        <v>1.83</v>
      </c>
      <c r="K160" s="5">
        <f t="shared" si="57"/>
        <v>2.1311475409836067</v>
      </c>
      <c r="L160" s="5">
        <f t="shared" si="58"/>
        <v>1.8840579710144929</v>
      </c>
      <c r="M160" s="6">
        <f t="shared" ref="M160:M185" si="61">(1/K160)</f>
        <v>0.46923076923076917</v>
      </c>
      <c r="N160" s="6">
        <f t="shared" ref="N160:N185" si="62">(1/L160)</f>
        <v>0.53076923076923077</v>
      </c>
      <c r="O160">
        <f t="shared" si="55"/>
        <v>1.0016393442622951</v>
      </c>
      <c r="P160">
        <f t="shared" si="56"/>
        <v>0.99855072463768146</v>
      </c>
      <c r="Q160" t="s">
        <v>51</v>
      </c>
      <c r="R160" t="s">
        <v>58</v>
      </c>
      <c r="S160" t="s">
        <v>176</v>
      </c>
      <c r="T160" s="16" t="s">
        <v>202</v>
      </c>
      <c r="U160" s="16" t="s">
        <v>187</v>
      </c>
      <c r="V160" t="s">
        <v>368</v>
      </c>
      <c r="W160" s="16" t="s">
        <v>208</v>
      </c>
    </row>
    <row r="161" spans="1:23" x14ac:dyDescent="0.25">
      <c r="A161" s="18">
        <v>0.46</v>
      </c>
      <c r="B161" s="18">
        <v>0.54</v>
      </c>
      <c r="C161" s="3">
        <f t="shared" si="59"/>
        <v>2.1739130434782608</v>
      </c>
      <c r="D161" s="4">
        <f t="shared" si="60"/>
        <v>1.8518518518518516</v>
      </c>
      <c r="E161" s="7">
        <v>4.7120418848167533E-2</v>
      </c>
      <c r="F161" s="8">
        <f t="shared" si="52"/>
        <v>1.0471204188481675</v>
      </c>
      <c r="G161" s="5">
        <f t="shared" si="53"/>
        <v>2.0760869565217392</v>
      </c>
      <c r="H161" s="5">
        <f t="shared" si="54"/>
        <v>1.7685185185185184</v>
      </c>
      <c r="I161">
        <v>1.91</v>
      </c>
      <c r="J161">
        <v>1.91</v>
      </c>
      <c r="K161" s="5">
        <f t="shared" si="57"/>
        <v>2</v>
      </c>
      <c r="L161" s="5">
        <f t="shared" si="58"/>
        <v>2</v>
      </c>
      <c r="M161" s="6">
        <f t="shared" si="61"/>
        <v>0.5</v>
      </c>
      <c r="N161" s="6">
        <f t="shared" si="62"/>
        <v>0.5</v>
      </c>
      <c r="O161">
        <f t="shared" si="55"/>
        <v>0.91999999999999993</v>
      </c>
      <c r="P161">
        <f t="shared" si="56"/>
        <v>1.08</v>
      </c>
      <c r="Q161" t="s">
        <v>54</v>
      </c>
      <c r="R161" t="s">
        <v>56</v>
      </c>
      <c r="S161" t="s">
        <v>176</v>
      </c>
      <c r="T161" s="16" t="s">
        <v>197</v>
      </c>
      <c r="U161" s="16" t="s">
        <v>188</v>
      </c>
      <c r="V161" t="s">
        <v>368</v>
      </c>
      <c r="W161" s="16" t="s">
        <v>187</v>
      </c>
    </row>
    <row r="162" spans="1:23" x14ac:dyDescent="0.25">
      <c r="A162" s="18">
        <v>0.05</v>
      </c>
      <c r="B162" s="18">
        <v>0.95</v>
      </c>
      <c r="C162" s="3">
        <f t="shared" si="59"/>
        <v>20</v>
      </c>
      <c r="D162" s="4">
        <f t="shared" si="60"/>
        <v>1.0526315789473684</v>
      </c>
      <c r="E162" s="7">
        <v>4.0110945167484591E-2</v>
      </c>
      <c r="F162" s="8">
        <f t="shared" si="52"/>
        <v>1.0401109451674846</v>
      </c>
      <c r="G162" s="5">
        <f t="shared" si="53"/>
        <v>19.228717948717946</v>
      </c>
      <c r="H162" s="5">
        <f t="shared" si="54"/>
        <v>1.0120377867746289</v>
      </c>
      <c r="I162">
        <v>2.1800000000000002</v>
      </c>
      <c r="J162">
        <v>1.72</v>
      </c>
      <c r="K162" s="5">
        <f t="shared" si="57"/>
        <v>2.2674418604651168</v>
      </c>
      <c r="L162" s="5">
        <f t="shared" si="58"/>
        <v>1.7889908256880735</v>
      </c>
      <c r="M162" s="6">
        <f t="shared" si="61"/>
        <v>0.44102564102564096</v>
      </c>
      <c r="N162" s="6">
        <f t="shared" si="62"/>
        <v>0.55897435897435888</v>
      </c>
      <c r="O162">
        <f t="shared" si="55"/>
        <v>0.11337209302325583</v>
      </c>
      <c r="P162">
        <f t="shared" si="56"/>
        <v>1.6995412844036697</v>
      </c>
      <c r="Q162" t="s">
        <v>24</v>
      </c>
      <c r="R162" t="s">
        <v>23</v>
      </c>
      <c r="S162" t="s">
        <v>176</v>
      </c>
      <c r="T162" s="16" t="s">
        <v>202</v>
      </c>
      <c r="U162" s="16" t="s">
        <v>185</v>
      </c>
      <c r="V162" t="s">
        <v>368</v>
      </c>
      <c r="W162" s="16" t="s">
        <v>187</v>
      </c>
    </row>
    <row r="163" spans="1:23" x14ac:dyDescent="0.25">
      <c r="A163" s="18">
        <v>0.83</v>
      </c>
      <c r="B163" s="18">
        <v>0.17</v>
      </c>
      <c r="C163" s="3">
        <f t="shared" si="59"/>
        <v>1.2048192771084338</v>
      </c>
      <c r="D163" s="4">
        <f t="shared" si="60"/>
        <v>5.8823529411764701</v>
      </c>
      <c r="E163" s="7">
        <v>3.9415457445713731E-2</v>
      </c>
      <c r="F163" s="8">
        <f t="shared" si="52"/>
        <v>1.0394154574457137</v>
      </c>
      <c r="G163" s="5">
        <f t="shared" si="53"/>
        <v>1.1591315758081833</v>
      </c>
      <c r="H163" s="5">
        <f t="shared" si="54"/>
        <v>5.6592894583576001</v>
      </c>
      <c r="I163">
        <v>1.58</v>
      </c>
      <c r="J163">
        <v>2.46</v>
      </c>
      <c r="K163" s="5">
        <f t="shared" si="57"/>
        <v>1.6422764227642277</v>
      </c>
      <c r="L163" s="5">
        <f t="shared" si="58"/>
        <v>2.5569620253164556</v>
      </c>
      <c r="M163" s="6">
        <f t="shared" si="61"/>
        <v>0.6089108910891089</v>
      </c>
      <c r="N163" s="6">
        <f t="shared" si="62"/>
        <v>0.3910891089108911</v>
      </c>
      <c r="O163">
        <f t="shared" si="55"/>
        <v>1.3630894308943089</v>
      </c>
      <c r="P163">
        <f t="shared" si="56"/>
        <v>0.43468354430379746</v>
      </c>
      <c r="Q163" t="s">
        <v>55</v>
      </c>
      <c r="R163" t="s">
        <v>59</v>
      </c>
      <c r="S163" t="s">
        <v>176</v>
      </c>
      <c r="T163" s="16" t="s">
        <v>196</v>
      </c>
      <c r="U163" s="16" t="s">
        <v>198</v>
      </c>
      <c r="V163" t="s">
        <v>368</v>
      </c>
      <c r="W163" s="16" t="s">
        <v>198</v>
      </c>
    </row>
    <row r="164" spans="1:23" x14ac:dyDescent="0.25">
      <c r="A164" s="18">
        <v>0.21</v>
      </c>
      <c r="B164" s="18">
        <v>0.79</v>
      </c>
      <c r="C164" s="3">
        <f t="shared" si="59"/>
        <v>4.7619047619047619</v>
      </c>
      <c r="D164" s="4">
        <f t="shared" si="60"/>
        <v>1.2658227848101264</v>
      </c>
      <c r="E164" s="7">
        <v>3.8718291054739673E-2</v>
      </c>
      <c r="F164" s="8">
        <f t="shared" si="52"/>
        <v>1.0387182910547397</v>
      </c>
      <c r="G164" s="5">
        <f t="shared" si="53"/>
        <v>4.584404455869751</v>
      </c>
      <c r="H164" s="5">
        <f t="shared" si="54"/>
        <v>1.2186391591552503</v>
      </c>
      <c r="I164">
        <v>2.14</v>
      </c>
      <c r="J164">
        <v>1.75</v>
      </c>
      <c r="K164" s="5">
        <f t="shared" si="57"/>
        <v>2.2228571428571429</v>
      </c>
      <c r="L164" s="5">
        <f t="shared" si="58"/>
        <v>1.8177570093457944</v>
      </c>
      <c r="M164" s="6">
        <f t="shared" si="61"/>
        <v>0.44987146529562982</v>
      </c>
      <c r="N164" s="6">
        <f t="shared" si="62"/>
        <v>0.55012853470437018</v>
      </c>
      <c r="O164">
        <f t="shared" si="55"/>
        <v>0.4668000000000001</v>
      </c>
      <c r="P164">
        <f t="shared" si="56"/>
        <v>1.4360280373831777</v>
      </c>
      <c r="Q164" t="s">
        <v>63</v>
      </c>
      <c r="R164" t="s">
        <v>349</v>
      </c>
      <c r="S164" t="s">
        <v>176</v>
      </c>
      <c r="T164" s="16" t="s">
        <v>196</v>
      </c>
      <c r="U164" s="16" t="s">
        <v>190</v>
      </c>
      <c r="V164" t="s">
        <v>368</v>
      </c>
      <c r="W164" s="16" t="s">
        <v>191</v>
      </c>
    </row>
    <row r="165" spans="1:23" x14ac:dyDescent="0.25">
      <c r="A165" s="18">
        <v>0.38</v>
      </c>
      <c r="B165" s="18">
        <v>0.62</v>
      </c>
      <c r="C165" s="3">
        <f t="shared" si="59"/>
        <v>2.6315789473684212</v>
      </c>
      <c r="D165" s="4">
        <f t="shared" si="60"/>
        <v>1.6129032258064517</v>
      </c>
      <c r="E165" s="7">
        <v>3.8144547759932479E-2</v>
      </c>
      <c r="F165" s="8">
        <f t="shared" si="52"/>
        <v>1.0381445477599325</v>
      </c>
      <c r="G165" s="5">
        <f t="shared" si="53"/>
        <v>2.5348868354091336</v>
      </c>
      <c r="H165" s="5">
        <f t="shared" si="54"/>
        <v>1.5536403184765657</v>
      </c>
      <c r="I165">
        <v>2.2400000000000002</v>
      </c>
      <c r="J165">
        <v>1.69</v>
      </c>
      <c r="K165" s="5">
        <f t="shared" si="57"/>
        <v>2.3254437869822491</v>
      </c>
      <c r="L165" s="5">
        <f t="shared" si="58"/>
        <v>1.7544642857142858</v>
      </c>
      <c r="M165" s="6">
        <f t="shared" si="61"/>
        <v>0.43002544529262077</v>
      </c>
      <c r="N165" s="6">
        <f t="shared" si="62"/>
        <v>0.56997455470737912</v>
      </c>
      <c r="O165">
        <f t="shared" si="55"/>
        <v>0.88366863905325443</v>
      </c>
      <c r="P165">
        <f t="shared" si="56"/>
        <v>1.0877678571428571</v>
      </c>
      <c r="Q165" t="s">
        <v>350</v>
      </c>
      <c r="R165" t="s">
        <v>61</v>
      </c>
      <c r="S165" t="s">
        <v>176</v>
      </c>
      <c r="T165" s="16" t="s">
        <v>197</v>
      </c>
      <c r="U165" s="16" t="s">
        <v>188</v>
      </c>
      <c r="V165" t="s">
        <v>368</v>
      </c>
      <c r="W165" s="16" t="s">
        <v>213</v>
      </c>
    </row>
    <row r="166" spans="1:23" x14ac:dyDescent="0.25">
      <c r="A166" s="18">
        <v>0.71</v>
      </c>
      <c r="B166" s="18">
        <v>0.28999999999999998</v>
      </c>
      <c r="C166" s="3">
        <f t="shared" si="59"/>
        <v>1.4084507042253522</v>
      </c>
      <c r="D166" s="4">
        <f t="shared" si="60"/>
        <v>3.4482758620689657</v>
      </c>
      <c r="E166" s="7">
        <v>2.9808863239265015E-2</v>
      </c>
      <c r="F166" s="8">
        <f t="shared" si="52"/>
        <v>1.029808863239265</v>
      </c>
      <c r="G166" s="5">
        <f t="shared" si="53"/>
        <v>1.3676816684166699</v>
      </c>
      <c r="H166" s="5">
        <f t="shared" si="54"/>
        <v>3.3484620157787437</v>
      </c>
      <c r="I166">
        <v>1.87</v>
      </c>
      <c r="J166">
        <v>2.02</v>
      </c>
      <c r="K166" s="5">
        <f t="shared" si="57"/>
        <v>1.9257425742574257</v>
      </c>
      <c r="L166" s="5">
        <f t="shared" si="58"/>
        <v>2.0802139037433154</v>
      </c>
      <c r="M166" s="6">
        <f t="shared" si="61"/>
        <v>0.51928020565552702</v>
      </c>
      <c r="N166" s="6">
        <f t="shared" si="62"/>
        <v>0.48071979434447304</v>
      </c>
      <c r="O166">
        <f t="shared" si="55"/>
        <v>1.367277227722772</v>
      </c>
      <c r="P166">
        <f t="shared" si="56"/>
        <v>0.60326203208556139</v>
      </c>
      <c r="Q166" t="s">
        <v>49</v>
      </c>
      <c r="R166" t="s">
        <v>52</v>
      </c>
      <c r="S166" t="s">
        <v>176</v>
      </c>
      <c r="T166" s="16" t="s">
        <v>197</v>
      </c>
      <c r="U166" s="16" t="s">
        <v>191</v>
      </c>
      <c r="V166" t="s">
        <v>368</v>
      </c>
      <c r="W166" s="16" t="s">
        <v>218</v>
      </c>
    </row>
    <row r="167" spans="1:23" x14ac:dyDescent="0.25">
      <c r="A167" s="18">
        <v>0.41</v>
      </c>
      <c r="B167" s="18">
        <v>0.59</v>
      </c>
      <c r="C167" s="3">
        <f t="shared" si="59"/>
        <v>2.4390243902439024</v>
      </c>
      <c r="D167" s="4">
        <f t="shared" si="60"/>
        <v>1.6949152542372883</v>
      </c>
      <c r="E167" s="7">
        <v>3.9428448646325664E-2</v>
      </c>
      <c r="F167" s="8">
        <f t="shared" si="52"/>
        <v>1.0394284486463257</v>
      </c>
      <c r="G167" s="5">
        <f t="shared" si="53"/>
        <v>2.3465053255183714</v>
      </c>
      <c r="H167" s="5">
        <f t="shared" si="54"/>
        <v>1.6306223448517498</v>
      </c>
      <c r="I167">
        <v>2.08</v>
      </c>
      <c r="J167">
        <v>1.79</v>
      </c>
      <c r="K167" s="5">
        <f t="shared" si="57"/>
        <v>2.1620111731843576</v>
      </c>
      <c r="L167" s="5">
        <f t="shared" si="58"/>
        <v>1.8605769230769229</v>
      </c>
      <c r="M167" s="6">
        <f t="shared" si="61"/>
        <v>0.46253229974160204</v>
      </c>
      <c r="N167" s="6">
        <f t="shared" si="62"/>
        <v>0.53746770025839796</v>
      </c>
      <c r="O167">
        <f t="shared" si="55"/>
        <v>0.88642458100558663</v>
      </c>
      <c r="P167">
        <f t="shared" si="56"/>
        <v>1.0977403846153846</v>
      </c>
      <c r="Q167" t="s">
        <v>53</v>
      </c>
      <c r="R167" t="s">
        <v>62</v>
      </c>
      <c r="S167" t="s">
        <v>176</v>
      </c>
      <c r="T167" s="16" t="s">
        <v>197</v>
      </c>
      <c r="U167" s="16" t="s">
        <v>188</v>
      </c>
      <c r="V167" t="s">
        <v>368</v>
      </c>
      <c r="W167" s="16" t="s">
        <v>189</v>
      </c>
    </row>
    <row r="168" spans="1:23" x14ac:dyDescent="0.25">
      <c r="A168" s="18">
        <v>0.74</v>
      </c>
      <c r="B168" s="18">
        <v>0.26</v>
      </c>
      <c r="C168" s="3">
        <f t="shared" si="59"/>
        <v>1.3513513513513513</v>
      </c>
      <c r="D168" s="4">
        <f t="shared" si="60"/>
        <v>3.8461538461538458</v>
      </c>
      <c r="E168" s="7">
        <v>3.5349049661227649E-2</v>
      </c>
      <c r="F168" s="8">
        <f t="shared" si="52"/>
        <v>1.0353490496612276</v>
      </c>
      <c r="G168" s="5">
        <f t="shared" si="53"/>
        <v>1.305213301536831</v>
      </c>
      <c r="H168" s="5">
        <f t="shared" si="54"/>
        <v>3.7148378582202111</v>
      </c>
      <c r="I168">
        <v>1.57</v>
      </c>
      <c r="J168">
        <v>2.5099999999999998</v>
      </c>
      <c r="K168" s="5">
        <f t="shared" si="57"/>
        <v>1.6254980079681274</v>
      </c>
      <c r="L168" s="5">
        <f t="shared" si="58"/>
        <v>2.5987261146496814</v>
      </c>
      <c r="M168" s="6">
        <f t="shared" si="61"/>
        <v>0.61519607843137258</v>
      </c>
      <c r="N168" s="6">
        <f t="shared" si="62"/>
        <v>0.38480392156862747</v>
      </c>
      <c r="O168">
        <f t="shared" si="55"/>
        <v>1.2028685258964142</v>
      </c>
      <c r="P168">
        <f t="shared" si="56"/>
        <v>0.6756687898089172</v>
      </c>
      <c r="Q168" t="s">
        <v>71</v>
      </c>
      <c r="R168" t="s">
        <v>137</v>
      </c>
      <c r="S168" t="s">
        <v>177</v>
      </c>
      <c r="T168" s="16" t="s">
        <v>197</v>
      </c>
      <c r="U168" s="16" t="s">
        <v>191</v>
      </c>
      <c r="V168" t="s">
        <v>368</v>
      </c>
      <c r="W168" s="16" t="s">
        <v>186</v>
      </c>
    </row>
    <row r="169" spans="1:23" x14ac:dyDescent="0.25">
      <c r="A169" s="18">
        <v>0.56999999999999995</v>
      </c>
      <c r="B169" s="18">
        <v>0.43</v>
      </c>
      <c r="C169" s="3">
        <f t="shared" si="59"/>
        <v>1.7543859649122808</v>
      </c>
      <c r="D169" s="4">
        <f t="shared" si="60"/>
        <v>2.3255813953488373</v>
      </c>
      <c r="E169" s="7">
        <v>3.9682539682539542E-2</v>
      </c>
      <c r="F169" s="8">
        <f t="shared" si="52"/>
        <v>1.0396825396825395</v>
      </c>
      <c r="G169" s="5">
        <f t="shared" si="53"/>
        <v>1.6874246685415832</v>
      </c>
      <c r="H169" s="5">
        <f t="shared" si="54"/>
        <v>2.2368187466714011</v>
      </c>
      <c r="I169">
        <v>2.25</v>
      </c>
      <c r="J169">
        <v>1.68</v>
      </c>
      <c r="K169" s="5">
        <f t="shared" si="57"/>
        <v>2.339285714285714</v>
      </c>
      <c r="L169" s="5">
        <f t="shared" si="58"/>
        <v>1.7466666666666664</v>
      </c>
      <c r="M169" s="6">
        <f t="shared" si="61"/>
        <v>0.4274809160305344</v>
      </c>
      <c r="N169" s="6">
        <f t="shared" si="62"/>
        <v>0.57251908396946571</v>
      </c>
      <c r="O169">
        <f t="shared" si="55"/>
        <v>1.3333928571428568</v>
      </c>
      <c r="P169">
        <f t="shared" si="56"/>
        <v>0.75106666666666644</v>
      </c>
      <c r="Q169" t="s">
        <v>351</v>
      </c>
      <c r="R169" t="s">
        <v>352</v>
      </c>
      <c r="S169" t="s">
        <v>178</v>
      </c>
      <c r="T169" s="16" t="s">
        <v>196</v>
      </c>
      <c r="U169" s="16" t="s">
        <v>198</v>
      </c>
      <c r="V169" t="s">
        <v>368</v>
      </c>
      <c r="W169" s="16" t="s">
        <v>188</v>
      </c>
    </row>
    <row r="170" spans="1:23" x14ac:dyDescent="0.25">
      <c r="A170" s="18">
        <v>0.86</v>
      </c>
      <c r="B170" s="18">
        <v>0.14000000000000001</v>
      </c>
      <c r="C170" s="3">
        <f t="shared" si="59"/>
        <v>1.1627906976744187</v>
      </c>
      <c r="D170" s="4">
        <f t="shared" si="60"/>
        <v>7.1428571428571423</v>
      </c>
      <c r="E170" s="7">
        <v>4.0110945167484591E-2</v>
      </c>
      <c r="F170" s="8">
        <f t="shared" si="52"/>
        <v>1.0401109451674846</v>
      </c>
      <c r="G170" s="5">
        <f t="shared" si="53"/>
        <v>1.117948717948718</v>
      </c>
      <c r="H170" s="5">
        <f t="shared" si="54"/>
        <v>6.8673992673992661</v>
      </c>
      <c r="I170">
        <v>2.1800000000000002</v>
      </c>
      <c r="J170">
        <v>1.72</v>
      </c>
      <c r="K170" s="5">
        <f t="shared" si="57"/>
        <v>2.2674418604651168</v>
      </c>
      <c r="L170" s="5">
        <f t="shared" si="58"/>
        <v>1.7889908256880735</v>
      </c>
      <c r="M170" s="6">
        <f t="shared" si="61"/>
        <v>0.44102564102564096</v>
      </c>
      <c r="N170" s="6">
        <f t="shared" si="62"/>
        <v>0.55897435897435888</v>
      </c>
      <c r="O170">
        <f t="shared" si="55"/>
        <v>1.9500000000000002</v>
      </c>
      <c r="P170">
        <f t="shared" si="56"/>
        <v>0.25045871559633032</v>
      </c>
      <c r="Q170" t="s">
        <v>353</v>
      </c>
      <c r="R170" t="s">
        <v>354</v>
      </c>
      <c r="S170" t="s">
        <v>178</v>
      </c>
      <c r="T170" s="16" t="s">
        <v>196</v>
      </c>
      <c r="U170" s="16" t="s">
        <v>201</v>
      </c>
      <c r="V170" t="s">
        <v>368</v>
      </c>
      <c r="W170" s="16" t="s">
        <v>206</v>
      </c>
    </row>
    <row r="171" spans="1:23" x14ac:dyDescent="0.25">
      <c r="A171" s="18">
        <v>0.4</v>
      </c>
      <c r="B171" s="18">
        <v>0.6</v>
      </c>
      <c r="C171" s="3">
        <f t="shared" si="59"/>
        <v>2.5</v>
      </c>
      <c r="D171" s="4">
        <f t="shared" si="60"/>
        <v>1.6666666666666667</v>
      </c>
      <c r="E171" s="7">
        <v>3.8961038961038863E-2</v>
      </c>
      <c r="F171" s="8">
        <f t="shared" si="52"/>
        <v>1.0389610389610389</v>
      </c>
      <c r="G171" s="5">
        <f t="shared" si="53"/>
        <v>2.4062500000000004</v>
      </c>
      <c r="H171" s="5">
        <f t="shared" si="54"/>
        <v>1.604166666666667</v>
      </c>
      <c r="I171">
        <v>2.31</v>
      </c>
      <c r="J171">
        <v>1.65</v>
      </c>
      <c r="K171" s="5">
        <f t="shared" si="57"/>
        <v>2.4</v>
      </c>
      <c r="L171" s="5">
        <f t="shared" si="58"/>
        <v>1.714285714285714</v>
      </c>
      <c r="M171" s="6">
        <f t="shared" si="61"/>
        <v>0.41666666666666669</v>
      </c>
      <c r="N171" s="6">
        <f t="shared" si="62"/>
        <v>0.58333333333333348</v>
      </c>
      <c r="O171">
        <f t="shared" si="55"/>
        <v>0.95999999999999985</v>
      </c>
      <c r="P171">
        <f t="shared" si="56"/>
        <v>1.0285714285714282</v>
      </c>
      <c r="Q171" t="s">
        <v>355</v>
      </c>
      <c r="R171" t="s">
        <v>356</v>
      </c>
      <c r="S171" t="s">
        <v>178</v>
      </c>
      <c r="T171" s="16" t="s">
        <v>202</v>
      </c>
      <c r="U171" s="16" t="s">
        <v>187</v>
      </c>
      <c r="V171" t="s">
        <v>368</v>
      </c>
      <c r="W171" s="16" t="s">
        <v>187</v>
      </c>
    </row>
    <row r="172" spans="1:23" x14ac:dyDescent="0.25">
      <c r="A172" s="18">
        <v>0.35</v>
      </c>
      <c r="B172" s="18">
        <v>0.65</v>
      </c>
      <c r="C172" s="3">
        <f t="shared" si="59"/>
        <v>2.8571428571428572</v>
      </c>
      <c r="D172" s="4">
        <f t="shared" si="60"/>
        <v>1.5384615384615383</v>
      </c>
      <c r="E172" s="7">
        <v>3.4151034151034265E-2</v>
      </c>
      <c r="F172" s="8">
        <f t="shared" si="52"/>
        <v>1.0341510341510343</v>
      </c>
      <c r="G172" s="5">
        <f t="shared" si="53"/>
        <v>2.7627906976744185</v>
      </c>
      <c r="H172" s="5">
        <f t="shared" si="54"/>
        <v>1.4876565295169943</v>
      </c>
      <c r="I172">
        <v>1.89</v>
      </c>
      <c r="J172">
        <v>1.98</v>
      </c>
      <c r="K172" s="5">
        <f t="shared" si="57"/>
        <v>1.9545454545454546</v>
      </c>
      <c r="L172" s="5">
        <f t="shared" si="58"/>
        <v>2.0476190476190479</v>
      </c>
      <c r="M172" s="6">
        <f t="shared" si="61"/>
        <v>0.51162790697674421</v>
      </c>
      <c r="N172" s="6">
        <f t="shared" si="62"/>
        <v>0.48837209302325574</v>
      </c>
      <c r="O172">
        <f t="shared" si="55"/>
        <v>0.68409090909090908</v>
      </c>
      <c r="P172">
        <f t="shared" si="56"/>
        <v>1.3309523809523811</v>
      </c>
      <c r="Q172" t="s">
        <v>357</v>
      </c>
      <c r="R172" t="s">
        <v>358</v>
      </c>
      <c r="S172" t="s">
        <v>178</v>
      </c>
      <c r="T172" s="16" t="s">
        <v>197</v>
      </c>
      <c r="U172" s="16" t="s">
        <v>188</v>
      </c>
      <c r="V172" t="s">
        <v>368</v>
      </c>
      <c r="W172" s="16" t="s">
        <v>191</v>
      </c>
    </row>
    <row r="173" spans="1:23" x14ac:dyDescent="0.25">
      <c r="A173" s="18">
        <v>0.41</v>
      </c>
      <c r="B173" s="18">
        <v>0.59</v>
      </c>
      <c r="C173" s="3">
        <f t="shared" si="59"/>
        <v>2.4390243902439024</v>
      </c>
      <c r="D173" s="4">
        <f t="shared" si="60"/>
        <v>1.6949152542372883</v>
      </c>
      <c r="E173" s="7">
        <v>4.3440650933960434E-2</v>
      </c>
      <c r="F173" s="8">
        <f t="shared" si="52"/>
        <v>1.0434406509339604</v>
      </c>
      <c r="G173" s="5">
        <f t="shared" si="53"/>
        <v>2.3374826235308985</v>
      </c>
      <c r="H173" s="5">
        <f t="shared" si="54"/>
        <v>1.6243523316062178</v>
      </c>
      <c r="I173">
        <v>1.77</v>
      </c>
      <c r="J173">
        <v>2.09</v>
      </c>
      <c r="K173" s="5">
        <f t="shared" si="57"/>
        <v>1.8468899521531099</v>
      </c>
      <c r="L173" s="5">
        <f t="shared" si="58"/>
        <v>2.1807909604519771</v>
      </c>
      <c r="M173" s="6">
        <f t="shared" si="61"/>
        <v>0.54145077720207258</v>
      </c>
      <c r="N173" s="6">
        <f t="shared" si="62"/>
        <v>0.45854922279792754</v>
      </c>
      <c r="O173">
        <f t="shared" si="55"/>
        <v>0.75722488038277513</v>
      </c>
      <c r="P173">
        <f t="shared" si="56"/>
        <v>1.2866666666666664</v>
      </c>
      <c r="Q173" t="s">
        <v>101</v>
      </c>
      <c r="R173" t="s">
        <v>152</v>
      </c>
      <c r="S173" t="s">
        <v>183</v>
      </c>
      <c r="T173" s="16" t="s">
        <v>202</v>
      </c>
      <c r="U173" s="16" t="s">
        <v>187</v>
      </c>
      <c r="V173" t="s">
        <v>368</v>
      </c>
      <c r="W173" s="16" t="s">
        <v>201</v>
      </c>
    </row>
    <row r="174" spans="1:23" x14ac:dyDescent="0.25">
      <c r="A174" s="18">
        <v>0.15</v>
      </c>
      <c r="B174" s="18">
        <v>0.85</v>
      </c>
      <c r="C174" s="3">
        <f t="shared" si="59"/>
        <v>6.666666666666667</v>
      </c>
      <c r="D174" s="4">
        <f t="shared" si="60"/>
        <v>1.1764705882352942</v>
      </c>
      <c r="E174" s="7">
        <v>6.1624649859943981E-2</v>
      </c>
      <c r="F174" s="8">
        <f t="shared" si="52"/>
        <v>1.061624649859944</v>
      </c>
      <c r="G174" s="5">
        <f t="shared" si="53"/>
        <v>6.2796833773087073</v>
      </c>
      <c r="H174" s="5">
        <f t="shared" si="54"/>
        <v>1.108179419525066</v>
      </c>
      <c r="I174">
        <v>2.04</v>
      </c>
      <c r="J174">
        <v>1.75</v>
      </c>
      <c r="K174" s="5">
        <f t="shared" si="57"/>
        <v>2.1657142857142859</v>
      </c>
      <c r="L174" s="5">
        <f t="shared" si="58"/>
        <v>1.857843137254902</v>
      </c>
      <c r="M174" s="6">
        <f t="shared" si="61"/>
        <v>0.46174142480211078</v>
      </c>
      <c r="N174" s="6">
        <f t="shared" si="62"/>
        <v>0.53825857519788911</v>
      </c>
      <c r="O174">
        <f t="shared" si="55"/>
        <v>0.32485714285714284</v>
      </c>
      <c r="P174">
        <f t="shared" si="56"/>
        <v>1.5791666666666666</v>
      </c>
      <c r="Q174" t="s">
        <v>151</v>
      </c>
      <c r="R174" t="s">
        <v>150</v>
      </c>
      <c r="S174" t="s">
        <v>183</v>
      </c>
      <c r="T174" s="16" t="s">
        <v>202</v>
      </c>
      <c r="U174" s="16" t="s">
        <v>185</v>
      </c>
      <c r="V174" t="s">
        <v>368</v>
      </c>
      <c r="W174" s="16" t="s">
        <v>191</v>
      </c>
    </row>
    <row r="175" spans="1:23" x14ac:dyDescent="0.25">
      <c r="A175" s="18">
        <v>0.39</v>
      </c>
      <c r="B175" s="18">
        <v>0.61</v>
      </c>
      <c r="C175" s="3">
        <f t="shared" si="59"/>
        <v>2.5641025641025639</v>
      </c>
      <c r="D175" s="4">
        <f t="shared" si="60"/>
        <v>1.639344262295082</v>
      </c>
      <c r="E175" s="7">
        <v>3.9304610733182255E-2</v>
      </c>
      <c r="F175" s="8">
        <f t="shared" si="52"/>
        <v>1.0393046107331823</v>
      </c>
      <c r="G175" s="5">
        <f t="shared" si="53"/>
        <v>2.4671328671328667</v>
      </c>
      <c r="H175" s="5">
        <f t="shared" si="54"/>
        <v>1.5773472429210134</v>
      </c>
      <c r="I175">
        <v>1.89</v>
      </c>
      <c r="J175">
        <v>1.96</v>
      </c>
      <c r="K175" s="5">
        <f t="shared" si="57"/>
        <v>1.9642857142857144</v>
      </c>
      <c r="L175" s="5">
        <f t="shared" si="58"/>
        <v>2.0370370370370372</v>
      </c>
      <c r="M175" s="6">
        <f t="shared" si="61"/>
        <v>0.50909090909090904</v>
      </c>
      <c r="N175" s="6">
        <f t="shared" si="62"/>
        <v>0.49090909090909085</v>
      </c>
      <c r="O175">
        <f t="shared" si="55"/>
        <v>0.76607142857142863</v>
      </c>
      <c r="P175">
        <f t="shared" si="56"/>
        <v>1.2425925925925927</v>
      </c>
      <c r="Q175" t="s">
        <v>99</v>
      </c>
      <c r="R175" t="s">
        <v>154</v>
      </c>
      <c r="S175" t="s">
        <v>183</v>
      </c>
      <c r="T175" s="16" t="s">
        <v>196</v>
      </c>
      <c r="U175" s="16" t="s">
        <v>206</v>
      </c>
      <c r="V175" t="s">
        <v>368</v>
      </c>
      <c r="W175" s="16" t="s">
        <v>218</v>
      </c>
    </row>
    <row r="176" spans="1:23" x14ac:dyDescent="0.25">
      <c r="A176" s="18">
        <v>0.66</v>
      </c>
      <c r="B176" s="18">
        <v>0.34</v>
      </c>
      <c r="C176" s="3">
        <f t="shared" si="59"/>
        <v>1.5151515151515151</v>
      </c>
      <c r="D176" s="4">
        <f t="shared" si="60"/>
        <v>2.9411764705882351</v>
      </c>
      <c r="E176" s="7">
        <v>6.6058002148227768E-2</v>
      </c>
      <c r="F176" s="8">
        <f t="shared" si="52"/>
        <v>1.0660580021482278</v>
      </c>
      <c r="G176" s="5">
        <f t="shared" si="53"/>
        <v>1.4212655522479198</v>
      </c>
      <c r="H176" s="5">
        <f t="shared" si="54"/>
        <v>2.7589272484812559</v>
      </c>
      <c r="I176">
        <v>1.52</v>
      </c>
      <c r="J176">
        <v>2.4500000000000002</v>
      </c>
      <c r="K176" s="5">
        <f t="shared" si="57"/>
        <v>1.6204081632653062</v>
      </c>
      <c r="L176" s="5">
        <f t="shared" si="58"/>
        <v>2.6118421052631584</v>
      </c>
      <c r="M176" s="6">
        <f t="shared" si="61"/>
        <v>0.61712846347607053</v>
      </c>
      <c r="N176" s="6">
        <f t="shared" si="62"/>
        <v>0.38287153652392941</v>
      </c>
      <c r="O176">
        <f t="shared" si="55"/>
        <v>1.0694693877551023</v>
      </c>
      <c r="P176">
        <f t="shared" si="56"/>
        <v>0.88802631578947389</v>
      </c>
      <c r="Q176" t="s">
        <v>168</v>
      </c>
      <c r="R176" t="s">
        <v>100</v>
      </c>
      <c r="S176" t="s">
        <v>183</v>
      </c>
      <c r="T176" s="16" t="s">
        <v>196</v>
      </c>
      <c r="U176" s="16" t="s">
        <v>198</v>
      </c>
      <c r="V176" t="s">
        <v>368</v>
      </c>
      <c r="W176" s="16" t="s">
        <v>186</v>
      </c>
    </row>
    <row r="177" spans="1:23" x14ac:dyDescent="0.25">
      <c r="A177" s="18">
        <v>0.22</v>
      </c>
      <c r="B177" s="18">
        <v>0.78</v>
      </c>
      <c r="C177" s="3">
        <f t="shared" si="59"/>
        <v>4.5454545454545459</v>
      </c>
      <c r="D177" s="4">
        <f t="shared" si="60"/>
        <v>1.2820512820512819</v>
      </c>
      <c r="E177" s="7">
        <v>3.709508881922674E-2</v>
      </c>
      <c r="F177" s="8">
        <f t="shared" si="52"/>
        <v>1.0370950888192267</v>
      </c>
      <c r="G177" s="5">
        <f t="shared" si="53"/>
        <v>4.3828715365239299</v>
      </c>
      <c r="H177" s="5">
        <f t="shared" si="54"/>
        <v>1.2361945359426467</v>
      </c>
      <c r="I177">
        <v>2.3199999999999998</v>
      </c>
      <c r="J177">
        <v>1.65</v>
      </c>
      <c r="K177" s="5">
        <f t="shared" si="57"/>
        <v>2.4060606060606058</v>
      </c>
      <c r="L177" s="5">
        <f t="shared" si="58"/>
        <v>1.711206896551724</v>
      </c>
      <c r="M177" s="6">
        <f t="shared" si="61"/>
        <v>0.41561712846347609</v>
      </c>
      <c r="N177" s="6">
        <f t="shared" si="62"/>
        <v>0.58438287153652402</v>
      </c>
      <c r="O177">
        <f t="shared" si="55"/>
        <v>0.52933333333333321</v>
      </c>
      <c r="P177">
        <f t="shared" si="56"/>
        <v>1.3347413793103449</v>
      </c>
      <c r="Q177" t="s">
        <v>160</v>
      </c>
      <c r="R177" t="s">
        <v>359</v>
      </c>
      <c r="S177" t="s">
        <v>178</v>
      </c>
      <c r="T177" s="16" t="s">
        <v>202</v>
      </c>
      <c r="U177" s="16" t="s">
        <v>185</v>
      </c>
      <c r="V177" t="s">
        <v>369</v>
      </c>
      <c r="W177" s="16" t="s">
        <v>218</v>
      </c>
    </row>
    <row r="178" spans="1:23" x14ac:dyDescent="0.25">
      <c r="A178" s="18">
        <v>0.68</v>
      </c>
      <c r="B178" s="18">
        <v>0.32</v>
      </c>
      <c r="C178" s="3">
        <f t="shared" si="59"/>
        <v>1.4705882352941175</v>
      </c>
      <c r="D178" s="4">
        <f t="shared" si="60"/>
        <v>3.125</v>
      </c>
      <c r="E178" s="7">
        <v>3.3764291056736839E-2</v>
      </c>
      <c r="F178" s="8">
        <f t="shared" si="52"/>
        <v>1.0337642910567368</v>
      </c>
      <c r="G178" s="5">
        <f t="shared" si="53"/>
        <v>1.4225566195470436</v>
      </c>
      <c r="H178" s="5">
        <f t="shared" si="54"/>
        <v>3.0229328165374678</v>
      </c>
      <c r="I178">
        <v>1.91</v>
      </c>
      <c r="J178">
        <v>1.96</v>
      </c>
      <c r="K178" s="5">
        <f t="shared" si="57"/>
        <v>1.9744897959183674</v>
      </c>
      <c r="L178" s="5">
        <f t="shared" si="58"/>
        <v>2.0261780104712042</v>
      </c>
      <c r="M178" s="6">
        <f t="shared" si="61"/>
        <v>0.50645994832041341</v>
      </c>
      <c r="N178" s="6">
        <f t="shared" si="62"/>
        <v>0.49354005167958659</v>
      </c>
      <c r="O178">
        <f t="shared" si="55"/>
        <v>1.3426530612244898</v>
      </c>
      <c r="P178">
        <f t="shared" si="56"/>
        <v>0.64837696335078532</v>
      </c>
      <c r="Q178" t="s">
        <v>360</v>
      </c>
      <c r="R178" t="s">
        <v>159</v>
      </c>
      <c r="S178" t="s">
        <v>178</v>
      </c>
      <c r="T178" s="16" t="s">
        <v>197</v>
      </c>
      <c r="U178" s="16" t="s">
        <v>189</v>
      </c>
      <c r="V178" t="s">
        <v>369</v>
      </c>
      <c r="W178" s="16" t="s">
        <v>203</v>
      </c>
    </row>
    <row r="179" spans="1:23" x14ac:dyDescent="0.25">
      <c r="A179" s="18">
        <v>0.2</v>
      </c>
      <c r="B179" s="18">
        <v>0.8</v>
      </c>
      <c r="C179" s="3">
        <f t="shared" si="59"/>
        <v>5</v>
      </c>
      <c r="D179" s="4">
        <f t="shared" si="60"/>
        <v>1.25</v>
      </c>
      <c r="E179" s="7">
        <v>4.2682266276676373E-2</v>
      </c>
      <c r="F179" s="8">
        <f t="shared" si="52"/>
        <v>1.0426822662766764</v>
      </c>
      <c r="G179" s="5">
        <f t="shared" si="53"/>
        <v>4.7953246753246752</v>
      </c>
      <c r="H179" s="5">
        <f t="shared" si="54"/>
        <v>1.1988311688311688</v>
      </c>
      <c r="I179">
        <v>1.81</v>
      </c>
      <c r="J179">
        <v>2.04</v>
      </c>
      <c r="K179" s="5">
        <f t="shared" si="57"/>
        <v>1.8872549019607843</v>
      </c>
      <c r="L179" s="5">
        <f t="shared" si="58"/>
        <v>2.1270718232044197</v>
      </c>
      <c r="M179" s="6">
        <f t="shared" si="61"/>
        <v>0.52987012987012994</v>
      </c>
      <c r="N179" s="6">
        <f t="shared" si="62"/>
        <v>0.47012987012987018</v>
      </c>
      <c r="O179">
        <f t="shared" si="55"/>
        <v>0.37745098039215691</v>
      </c>
      <c r="P179">
        <f t="shared" si="56"/>
        <v>1.701657458563536</v>
      </c>
      <c r="Q179" t="s">
        <v>149</v>
      </c>
      <c r="R179" t="s">
        <v>156</v>
      </c>
      <c r="S179" t="s">
        <v>183</v>
      </c>
      <c r="T179" s="16" t="s">
        <v>215</v>
      </c>
      <c r="U179" s="16" t="s">
        <v>185</v>
      </c>
      <c r="V179" t="s">
        <v>369</v>
      </c>
      <c r="W179" s="16" t="s">
        <v>204</v>
      </c>
    </row>
    <row r="180" spans="1:23" x14ac:dyDescent="0.25">
      <c r="A180" s="18">
        <v>0.5</v>
      </c>
      <c r="B180" s="18">
        <v>0.5</v>
      </c>
      <c r="C180" s="3">
        <f t="shared" si="59"/>
        <v>2</v>
      </c>
      <c r="D180" s="4">
        <f t="shared" si="60"/>
        <v>2</v>
      </c>
      <c r="E180" s="7">
        <v>4.3410041841004166E-2</v>
      </c>
      <c r="F180" s="8">
        <f t="shared" si="52"/>
        <v>1.0434100418410042</v>
      </c>
      <c r="G180" s="5">
        <f t="shared" si="53"/>
        <v>1.9167919799498747</v>
      </c>
      <c r="H180" s="5">
        <f t="shared" si="54"/>
        <v>1.9167919799498747</v>
      </c>
      <c r="I180">
        <v>2.39</v>
      </c>
      <c r="J180">
        <v>1.6</v>
      </c>
      <c r="K180" s="5">
        <f t="shared" si="57"/>
        <v>2.4937499999999999</v>
      </c>
      <c r="L180" s="5">
        <f t="shared" si="58"/>
        <v>1.6694560669456067</v>
      </c>
      <c r="M180" s="6">
        <f t="shared" si="61"/>
        <v>0.40100250626566419</v>
      </c>
      <c r="N180" s="6">
        <f t="shared" si="62"/>
        <v>0.59899749373433586</v>
      </c>
      <c r="O180">
        <f t="shared" si="55"/>
        <v>1.246875</v>
      </c>
      <c r="P180">
        <f t="shared" si="56"/>
        <v>0.83472803347280333</v>
      </c>
      <c r="Q180" t="s">
        <v>157</v>
      </c>
      <c r="R180" t="s">
        <v>98</v>
      </c>
      <c r="S180" t="s">
        <v>183</v>
      </c>
      <c r="T180" s="16" t="s">
        <v>196</v>
      </c>
      <c r="U180" s="16" t="s">
        <v>190</v>
      </c>
      <c r="V180" t="s">
        <v>369</v>
      </c>
      <c r="W180" s="16" t="s">
        <v>187</v>
      </c>
    </row>
    <row r="181" spans="1:23" x14ac:dyDescent="0.25">
      <c r="A181" s="18">
        <v>0.19</v>
      </c>
      <c r="B181" s="18">
        <v>0.81</v>
      </c>
      <c r="C181" s="3">
        <f t="shared" si="59"/>
        <v>5.2631578947368425</v>
      </c>
      <c r="D181" s="4">
        <f t="shared" si="60"/>
        <v>1.2345679012345678</v>
      </c>
      <c r="E181" s="7">
        <v>4.17510053167085E-2</v>
      </c>
      <c r="F181" s="8">
        <f t="shared" si="52"/>
        <v>1.0417510053167085</v>
      </c>
      <c r="G181" s="5">
        <f t="shared" si="53"/>
        <v>5.0522225252249795</v>
      </c>
      <c r="H181" s="5">
        <f t="shared" si="54"/>
        <v>1.1850892343120323</v>
      </c>
      <c r="I181">
        <v>2.0699999999999998</v>
      </c>
      <c r="J181">
        <v>1.79</v>
      </c>
      <c r="K181" s="5">
        <f t="shared" si="57"/>
        <v>2.1564245810055866</v>
      </c>
      <c r="L181" s="5">
        <f t="shared" si="58"/>
        <v>1.8647342995169083</v>
      </c>
      <c r="M181" s="6">
        <f t="shared" si="61"/>
        <v>0.46373056994818651</v>
      </c>
      <c r="N181" s="6">
        <f t="shared" si="62"/>
        <v>0.53626943005181349</v>
      </c>
      <c r="O181">
        <f t="shared" si="55"/>
        <v>0.40972067039106141</v>
      </c>
      <c r="P181">
        <f t="shared" si="56"/>
        <v>1.5104347826086957</v>
      </c>
      <c r="Q181" t="s">
        <v>155</v>
      </c>
      <c r="R181" t="s">
        <v>96</v>
      </c>
      <c r="S181" t="s">
        <v>183</v>
      </c>
      <c r="T181" s="16" t="s">
        <v>196</v>
      </c>
      <c r="U181" s="16" t="s">
        <v>190</v>
      </c>
      <c r="V181" t="s">
        <v>369</v>
      </c>
      <c r="W181" s="16" t="s">
        <v>216</v>
      </c>
    </row>
    <row r="182" spans="1:23" x14ac:dyDescent="0.25">
      <c r="A182" s="18">
        <v>0.4</v>
      </c>
      <c r="B182" s="18">
        <v>0.6</v>
      </c>
      <c r="C182" s="3">
        <f t="shared" si="59"/>
        <v>2.5</v>
      </c>
      <c r="D182" s="4">
        <f t="shared" si="60"/>
        <v>1.6666666666666667</v>
      </c>
      <c r="E182" s="7">
        <v>4.4096111080978329E-2</v>
      </c>
      <c r="F182" s="8">
        <f t="shared" si="52"/>
        <v>1.0440961110809783</v>
      </c>
      <c r="G182" s="5">
        <f t="shared" si="53"/>
        <v>2.3944155844155848</v>
      </c>
      <c r="H182" s="5">
        <f t="shared" si="54"/>
        <v>1.5962770562770565</v>
      </c>
      <c r="I182">
        <v>1.79</v>
      </c>
      <c r="J182">
        <v>2.06</v>
      </c>
      <c r="K182" s="5">
        <f t="shared" si="57"/>
        <v>1.8689320388349513</v>
      </c>
      <c r="L182" s="5">
        <f t="shared" si="58"/>
        <v>2.1508379888268152</v>
      </c>
      <c r="M182" s="6">
        <f t="shared" si="61"/>
        <v>0.53506493506493513</v>
      </c>
      <c r="N182" s="6">
        <f t="shared" si="62"/>
        <v>0.46493506493506503</v>
      </c>
      <c r="O182">
        <f t="shared" si="55"/>
        <v>0.74757281553398047</v>
      </c>
      <c r="P182">
        <f t="shared" si="56"/>
        <v>1.2905027932960893</v>
      </c>
      <c r="Q182" t="s">
        <v>153</v>
      </c>
      <c r="R182" t="s">
        <v>158</v>
      </c>
      <c r="S182" t="s">
        <v>183</v>
      </c>
      <c r="T182" s="16" t="s">
        <v>196</v>
      </c>
      <c r="U182" s="16" t="s">
        <v>190</v>
      </c>
      <c r="V182" t="s">
        <v>369</v>
      </c>
      <c r="W182" s="16" t="s">
        <v>213</v>
      </c>
    </row>
    <row r="183" spans="1:23" x14ac:dyDescent="0.25">
      <c r="A183" s="18">
        <v>0.6</v>
      </c>
      <c r="B183" s="18">
        <v>0.4</v>
      </c>
      <c r="C183" s="3">
        <f t="shared" si="59"/>
        <v>1.6666666666666667</v>
      </c>
      <c r="D183" s="4">
        <f t="shared" si="60"/>
        <v>2.5</v>
      </c>
      <c r="E183" s="7">
        <v>4.102564102564088E-2</v>
      </c>
      <c r="F183" s="8">
        <f t="shared" si="52"/>
        <v>1.0410256410256409</v>
      </c>
      <c r="G183" s="5">
        <f t="shared" si="53"/>
        <v>1.6009852216748772</v>
      </c>
      <c r="H183" s="5">
        <f t="shared" si="54"/>
        <v>2.4014778325123154</v>
      </c>
      <c r="I183">
        <v>1.56</v>
      </c>
      <c r="J183">
        <v>2.5</v>
      </c>
      <c r="K183" s="5">
        <f t="shared" si="57"/>
        <v>1.6239999999999999</v>
      </c>
      <c r="L183" s="5">
        <f t="shared" si="58"/>
        <v>2.6025641025641022</v>
      </c>
      <c r="M183" s="6">
        <f t="shared" si="61"/>
        <v>0.61576354679802958</v>
      </c>
      <c r="N183" s="6">
        <f t="shared" si="62"/>
        <v>0.38423645320197047</v>
      </c>
      <c r="O183">
        <f t="shared" si="55"/>
        <v>0.97439999999999982</v>
      </c>
      <c r="P183">
        <f t="shared" si="56"/>
        <v>1.0410256410256409</v>
      </c>
      <c r="Q183" t="s">
        <v>361</v>
      </c>
      <c r="R183" t="s">
        <v>362</v>
      </c>
      <c r="S183" t="s">
        <v>178</v>
      </c>
      <c r="T183" s="16" t="s">
        <v>196</v>
      </c>
      <c r="U183" s="16" t="s">
        <v>198</v>
      </c>
      <c r="V183" t="s">
        <v>370</v>
      </c>
      <c r="W183" s="16" t="s">
        <v>198</v>
      </c>
    </row>
    <row r="184" spans="1:23" x14ac:dyDescent="0.25">
      <c r="A184" s="18">
        <v>0.36</v>
      </c>
      <c r="B184" s="18">
        <v>0.64</v>
      </c>
      <c r="C184" s="3">
        <f t="shared" si="59"/>
        <v>2.7777777777777777</v>
      </c>
      <c r="D184" s="4">
        <f t="shared" si="60"/>
        <v>1.5625</v>
      </c>
      <c r="E184" s="7">
        <v>3.7398886437651102E-2</v>
      </c>
      <c r="F184" s="8">
        <f t="shared" si="52"/>
        <v>1.0373988864376511</v>
      </c>
      <c r="G184" s="5">
        <f t="shared" si="53"/>
        <v>2.6776371308016875</v>
      </c>
      <c r="H184" s="5">
        <f t="shared" si="54"/>
        <v>1.5061708860759493</v>
      </c>
      <c r="I184">
        <v>2.2799999999999998</v>
      </c>
      <c r="J184">
        <v>1.67</v>
      </c>
      <c r="K184" s="5">
        <f t="shared" si="57"/>
        <v>2.3652694610778444</v>
      </c>
      <c r="L184" s="5">
        <f t="shared" si="58"/>
        <v>1.7324561403508774</v>
      </c>
      <c r="M184" s="6">
        <f t="shared" si="61"/>
        <v>0.42278481012658226</v>
      </c>
      <c r="N184" s="6">
        <f t="shared" si="62"/>
        <v>0.57721518987341769</v>
      </c>
      <c r="O184">
        <f t="shared" si="55"/>
        <v>0.85149700598802391</v>
      </c>
      <c r="P184">
        <f t="shared" si="56"/>
        <v>1.1087719298245615</v>
      </c>
      <c r="Q184" t="s">
        <v>363</v>
      </c>
      <c r="R184" t="s">
        <v>364</v>
      </c>
      <c r="S184" t="s">
        <v>178</v>
      </c>
      <c r="T184" s="16" t="s">
        <v>202</v>
      </c>
      <c r="U184" s="16" t="s">
        <v>187</v>
      </c>
      <c r="V184" t="s">
        <v>370</v>
      </c>
      <c r="W184" s="16" t="s">
        <v>190</v>
      </c>
    </row>
    <row r="185" spans="1:23" x14ac:dyDescent="0.25">
      <c r="A185" s="18">
        <v>0.28999999999999998</v>
      </c>
      <c r="B185" s="18">
        <v>0.41</v>
      </c>
      <c r="C185" s="3">
        <f t="shared" si="59"/>
        <v>3.4482758620689657</v>
      </c>
      <c r="D185" s="4">
        <f t="shared" si="60"/>
        <v>2.4390243902439024</v>
      </c>
      <c r="E185" s="7">
        <v>3.5590045491035394E-2</v>
      </c>
      <c r="F185" s="8">
        <f t="shared" si="52"/>
        <v>1.0355900454910354</v>
      </c>
      <c r="G185" s="5">
        <f t="shared" si="53"/>
        <v>3.329769223915175</v>
      </c>
      <c r="H185" s="5">
        <f t="shared" si="54"/>
        <v>2.3552026217936604</v>
      </c>
      <c r="I185">
        <v>1.85</v>
      </c>
      <c r="J185">
        <v>2.02</v>
      </c>
      <c r="K185" s="5">
        <f t="shared" si="57"/>
        <v>1.9158415841584155</v>
      </c>
      <c r="L185" s="5">
        <f t="shared" si="58"/>
        <v>2.0918918918918914</v>
      </c>
      <c r="M185" s="6">
        <f t="shared" si="61"/>
        <v>0.5219638242894058</v>
      </c>
      <c r="N185" s="6">
        <f t="shared" si="62"/>
        <v>0.47803617571059442</v>
      </c>
      <c r="O185">
        <f t="shared" si="55"/>
        <v>0.55559405940594053</v>
      </c>
      <c r="P185">
        <f t="shared" si="56"/>
        <v>0.85767567567567549</v>
      </c>
      <c r="Q185" t="s">
        <v>365</v>
      </c>
      <c r="R185" t="s">
        <v>366</v>
      </c>
      <c r="S185" t="s">
        <v>178</v>
      </c>
      <c r="T185" s="16" t="s">
        <v>197</v>
      </c>
      <c r="U185" s="16" t="s">
        <v>199</v>
      </c>
      <c r="V185" t="s">
        <v>370</v>
      </c>
      <c r="W185" s="16" t="s">
        <v>209</v>
      </c>
    </row>
    <row r="186" spans="1:23" x14ac:dyDescent="0.25">
      <c r="A186" s="18">
        <v>0.79</v>
      </c>
      <c r="B186" s="18">
        <v>0.21</v>
      </c>
      <c r="C186" s="3">
        <f t="shared" ref="C186:C201" si="63">(100%/A186)</f>
        <v>1.2658227848101264</v>
      </c>
      <c r="D186" s="4">
        <f t="shared" ref="D186:D201" si="64">(100%/B186)</f>
        <v>4.7619047619047619</v>
      </c>
      <c r="E186" s="30">
        <v>2.3185220076411994E-2</v>
      </c>
      <c r="F186" s="8">
        <f t="shared" si="52"/>
        <v>1.023185220076412</v>
      </c>
      <c r="G186" s="5">
        <f t="shared" ref="G186:G201" si="65">C186/F186</f>
        <v>1.2371394347502342</v>
      </c>
      <c r="H186" s="5">
        <f t="shared" ref="H186:H201" si="66">D186/F186</f>
        <v>4.6540007307270725</v>
      </c>
      <c r="I186">
        <v>1.93</v>
      </c>
      <c r="J186">
        <v>1.98</v>
      </c>
      <c r="K186" s="5">
        <f t="shared" ref="K186:K201" si="67">(I186*F186)</f>
        <v>1.9747474747474751</v>
      </c>
      <c r="L186" s="5">
        <f t="shared" ref="L186:L201" si="68">(J186*F186)</f>
        <v>2.0259067357512959</v>
      </c>
      <c r="M186" s="6">
        <f t="shared" ref="M186:M201" si="69">(1/K186)</f>
        <v>0.50639386189258306</v>
      </c>
      <c r="N186" s="6">
        <f t="shared" ref="N186:N201" si="70">(1/L186)</f>
        <v>0.49360613810741677</v>
      </c>
      <c r="O186">
        <f t="shared" ref="O186:O201" si="71">(I186/G186)</f>
        <v>1.5600505050505056</v>
      </c>
      <c r="P186">
        <f t="shared" ref="P186:P201" si="72">(J186/H186)</f>
        <v>0.42544041450777209</v>
      </c>
      <c r="Q186" t="s">
        <v>235</v>
      </c>
      <c r="R186" t="s">
        <v>231</v>
      </c>
      <c r="S186" t="s">
        <v>233</v>
      </c>
      <c r="T186" s="16" t="s">
        <v>197</v>
      </c>
      <c r="U186" s="16" t="s">
        <v>218</v>
      </c>
      <c r="V186" t="s">
        <v>369</v>
      </c>
      <c r="W186" s="16" t="s">
        <v>187</v>
      </c>
    </row>
    <row r="187" spans="1:23" x14ac:dyDescent="0.25">
      <c r="A187" s="18">
        <v>0.31</v>
      </c>
      <c r="B187" s="18">
        <v>0.69</v>
      </c>
      <c r="C187" s="3">
        <f t="shared" si="63"/>
        <v>3.2258064516129035</v>
      </c>
      <c r="D187" s="4">
        <f t="shared" si="64"/>
        <v>1.4492753623188408</v>
      </c>
      <c r="E187" s="30">
        <v>3.2199592155283119E-2</v>
      </c>
      <c r="F187" s="8">
        <f t="shared" si="52"/>
        <v>1.0321995921552831</v>
      </c>
      <c r="G187" s="5">
        <f t="shared" si="65"/>
        <v>3.1251770259638083</v>
      </c>
      <c r="H187" s="5">
        <f t="shared" si="66"/>
        <v>1.4040650406504067</v>
      </c>
      <c r="I187">
        <v>1.57</v>
      </c>
      <c r="J187">
        <v>2.5299999999999998</v>
      </c>
      <c r="K187" s="5">
        <f t="shared" si="67"/>
        <v>1.6205533596837947</v>
      </c>
      <c r="L187" s="5">
        <f t="shared" si="68"/>
        <v>2.6114649681528661</v>
      </c>
      <c r="M187" s="6">
        <f t="shared" si="69"/>
        <v>0.6170731707317072</v>
      </c>
      <c r="N187" s="6">
        <f t="shared" si="70"/>
        <v>0.38292682926829269</v>
      </c>
      <c r="O187">
        <f t="shared" si="71"/>
        <v>0.50237154150197627</v>
      </c>
      <c r="P187">
        <f t="shared" si="72"/>
        <v>1.8019108280254772</v>
      </c>
      <c r="Q187" t="s">
        <v>239</v>
      </c>
      <c r="R187" t="s">
        <v>234</v>
      </c>
      <c r="S187" t="s">
        <v>233</v>
      </c>
      <c r="T187" s="16" t="s">
        <v>197</v>
      </c>
      <c r="U187" s="16" t="s">
        <v>188</v>
      </c>
      <c r="V187" t="s">
        <v>369</v>
      </c>
      <c r="W187" s="16" t="s">
        <v>187</v>
      </c>
    </row>
    <row r="188" spans="1:23" x14ac:dyDescent="0.25">
      <c r="A188" s="18">
        <v>0.37</v>
      </c>
      <c r="B188" s="18">
        <v>0.63</v>
      </c>
      <c r="C188" s="3">
        <f t="shared" si="63"/>
        <v>2.7027027027027026</v>
      </c>
      <c r="D188" s="4">
        <f t="shared" si="64"/>
        <v>1.5873015873015872</v>
      </c>
      <c r="E188" s="30">
        <v>2.7986944565804084E-2</v>
      </c>
      <c r="F188" s="8">
        <f t="shared" si="52"/>
        <v>1.0279869445658041</v>
      </c>
      <c r="G188" s="5">
        <f t="shared" si="65"/>
        <v>2.6291216216216213</v>
      </c>
      <c r="H188" s="5">
        <f t="shared" si="66"/>
        <v>1.5440873015873013</v>
      </c>
      <c r="I188">
        <v>1.67</v>
      </c>
      <c r="J188">
        <v>2.33</v>
      </c>
      <c r="K188" s="5">
        <f t="shared" si="67"/>
        <v>1.7167381974248928</v>
      </c>
      <c r="L188" s="5">
        <f t="shared" si="68"/>
        <v>2.3952095808383236</v>
      </c>
      <c r="M188" s="6">
        <f t="shared" si="69"/>
        <v>0.58250000000000002</v>
      </c>
      <c r="N188" s="6">
        <f t="shared" si="70"/>
        <v>0.41749999999999998</v>
      </c>
      <c r="O188">
        <f t="shared" si="71"/>
        <v>0.63519313304721037</v>
      </c>
      <c r="P188">
        <f t="shared" si="72"/>
        <v>1.5089820359281441</v>
      </c>
      <c r="Q188" t="s">
        <v>243</v>
      </c>
      <c r="R188" t="s">
        <v>240</v>
      </c>
      <c r="S188" t="s">
        <v>233</v>
      </c>
      <c r="T188" s="16" t="s">
        <v>202</v>
      </c>
      <c r="U188" s="16" t="s">
        <v>208</v>
      </c>
      <c r="V188" t="s">
        <v>369</v>
      </c>
      <c r="W188" s="16" t="s">
        <v>208</v>
      </c>
    </row>
    <row r="189" spans="1:23" x14ac:dyDescent="0.25">
      <c r="A189" s="18">
        <v>0.63</v>
      </c>
      <c r="B189" s="18">
        <v>0.37</v>
      </c>
      <c r="C189" s="3">
        <f t="shared" si="63"/>
        <v>1.5873015873015872</v>
      </c>
      <c r="D189" s="4">
        <f t="shared" si="64"/>
        <v>2.7027027027027026</v>
      </c>
      <c r="E189" s="30">
        <v>4.0540540540540349E-2</v>
      </c>
      <c r="F189" s="8">
        <f t="shared" si="52"/>
        <v>1.0405405405405403</v>
      </c>
      <c r="G189" s="5">
        <f t="shared" si="65"/>
        <v>1.5254586683158113</v>
      </c>
      <c r="H189" s="5">
        <f t="shared" si="66"/>
        <v>2.5974025974025978</v>
      </c>
      <c r="I189">
        <v>1.85</v>
      </c>
      <c r="J189">
        <v>2</v>
      </c>
      <c r="K189" s="5">
        <f t="shared" si="67"/>
        <v>1.9249999999999998</v>
      </c>
      <c r="L189" s="5">
        <f t="shared" si="68"/>
        <v>2.0810810810810807</v>
      </c>
      <c r="M189" s="6">
        <f t="shared" si="69"/>
        <v>0.51948051948051954</v>
      </c>
      <c r="N189" s="6">
        <f t="shared" si="70"/>
        <v>0.48051948051948062</v>
      </c>
      <c r="O189">
        <f t="shared" si="71"/>
        <v>1.21275</v>
      </c>
      <c r="P189">
        <f t="shared" si="72"/>
        <v>0.76999999999999991</v>
      </c>
      <c r="Q189" t="s">
        <v>302</v>
      </c>
      <c r="R189" t="s">
        <v>164</v>
      </c>
      <c r="S189" t="s">
        <v>172</v>
      </c>
      <c r="T189" s="16" t="s">
        <v>196</v>
      </c>
      <c r="U189" s="16" t="s">
        <v>198</v>
      </c>
      <c r="V189" t="s">
        <v>369</v>
      </c>
      <c r="W189" s="16" t="s">
        <v>185</v>
      </c>
    </row>
    <row r="190" spans="1:23" x14ac:dyDescent="0.25">
      <c r="A190" s="18">
        <v>0.24</v>
      </c>
      <c r="B190" s="18">
        <v>0.76</v>
      </c>
      <c r="C190" s="3">
        <f t="shared" si="63"/>
        <v>4.166666666666667</v>
      </c>
      <c r="D190" s="4">
        <f t="shared" si="64"/>
        <v>1.3157894736842106</v>
      </c>
      <c r="E190" s="30">
        <v>4.0540540540540349E-2</v>
      </c>
      <c r="F190" s="8">
        <f t="shared" si="52"/>
        <v>1.0405405405405403</v>
      </c>
      <c r="G190" s="5">
        <f t="shared" si="65"/>
        <v>4.004329004329005</v>
      </c>
      <c r="H190" s="5">
        <f t="shared" si="66"/>
        <v>1.2645249487354753</v>
      </c>
      <c r="I190">
        <v>2</v>
      </c>
      <c r="J190">
        <v>1.85</v>
      </c>
      <c r="K190" s="5">
        <f t="shared" si="67"/>
        <v>2.0810810810810807</v>
      </c>
      <c r="L190" s="5">
        <f t="shared" si="68"/>
        <v>1.9249999999999998</v>
      </c>
      <c r="M190" s="6">
        <f t="shared" si="69"/>
        <v>0.48051948051948062</v>
      </c>
      <c r="N190" s="6">
        <f t="shared" si="70"/>
        <v>0.51948051948051954</v>
      </c>
      <c r="O190">
        <f t="shared" si="71"/>
        <v>0.49945945945945935</v>
      </c>
      <c r="P190">
        <f t="shared" si="72"/>
        <v>1.4629999999999999</v>
      </c>
      <c r="Q190" t="s">
        <v>163</v>
      </c>
      <c r="R190" t="s">
        <v>303</v>
      </c>
      <c r="S190" t="s">
        <v>172</v>
      </c>
      <c r="T190" s="16" t="s">
        <v>207</v>
      </c>
      <c r="U190" s="16" t="s">
        <v>185</v>
      </c>
      <c r="V190" t="s">
        <v>369</v>
      </c>
      <c r="W190" s="16" t="s">
        <v>204</v>
      </c>
    </row>
    <row r="191" spans="1:23" x14ac:dyDescent="0.25">
      <c r="A191" s="18">
        <v>0.51</v>
      </c>
      <c r="B191" s="18">
        <v>0.49</v>
      </c>
      <c r="C191" s="3">
        <f t="shared" si="63"/>
        <v>1.9607843137254901</v>
      </c>
      <c r="D191" s="4">
        <f t="shared" si="64"/>
        <v>2.0408163265306123</v>
      </c>
      <c r="E191" s="30">
        <v>3.80529783514858E-2</v>
      </c>
      <c r="F191" s="8">
        <f t="shared" si="52"/>
        <v>1.0380529783514858</v>
      </c>
      <c r="G191" s="5">
        <f t="shared" si="65"/>
        <v>1.8889058213959158</v>
      </c>
      <c r="H191" s="5">
        <f t="shared" si="66"/>
        <v>1.966004018187586</v>
      </c>
      <c r="I191">
        <v>1.85</v>
      </c>
      <c r="J191">
        <v>2.0099999999999998</v>
      </c>
      <c r="K191" s="5">
        <f t="shared" si="67"/>
        <v>1.9203980099502489</v>
      </c>
      <c r="L191" s="5">
        <f t="shared" si="68"/>
        <v>2.086486486486486</v>
      </c>
      <c r="M191" s="6">
        <f t="shared" si="69"/>
        <v>0.52072538860103623</v>
      </c>
      <c r="N191" s="6">
        <f t="shared" si="70"/>
        <v>0.47927461139896382</v>
      </c>
      <c r="O191">
        <f t="shared" si="71"/>
        <v>0.97940298507462697</v>
      </c>
      <c r="P191">
        <f t="shared" si="72"/>
        <v>1.0223783783783782</v>
      </c>
      <c r="Q191" t="s">
        <v>306</v>
      </c>
      <c r="R191" t="s">
        <v>161</v>
      </c>
      <c r="S191" t="s">
        <v>172</v>
      </c>
      <c r="T191" s="16" t="s">
        <v>207</v>
      </c>
      <c r="U191" s="16" t="s">
        <v>187</v>
      </c>
      <c r="V191" t="s">
        <v>369</v>
      </c>
      <c r="W191" s="16" t="s">
        <v>188</v>
      </c>
    </row>
    <row r="192" spans="1:23" x14ac:dyDescent="0.25">
      <c r="A192" s="18">
        <v>0.43</v>
      </c>
      <c r="B192" s="18">
        <v>0.56999999999999995</v>
      </c>
      <c r="C192" s="3">
        <f t="shared" si="63"/>
        <v>2.3255813953488373</v>
      </c>
      <c r="D192" s="4">
        <f t="shared" si="64"/>
        <v>1.7543859649122808</v>
      </c>
      <c r="E192" s="30">
        <v>3.9058924870117639E-2</v>
      </c>
      <c r="F192" s="8">
        <f t="shared" si="52"/>
        <v>1.0390589248701176</v>
      </c>
      <c r="G192" s="5">
        <f t="shared" si="65"/>
        <v>2.2381612242438851</v>
      </c>
      <c r="H192" s="5">
        <f t="shared" si="66"/>
        <v>1.6884374147804746</v>
      </c>
      <c r="I192">
        <v>2.0299999999999998</v>
      </c>
      <c r="J192">
        <v>1.83</v>
      </c>
      <c r="K192" s="5">
        <f t="shared" si="67"/>
        <v>2.1092896174863385</v>
      </c>
      <c r="L192" s="5">
        <f t="shared" si="68"/>
        <v>1.9014778325123154</v>
      </c>
      <c r="M192" s="6">
        <f t="shared" si="69"/>
        <v>0.47409326424870474</v>
      </c>
      <c r="N192" s="6">
        <f t="shared" si="70"/>
        <v>0.52590673575129532</v>
      </c>
      <c r="O192">
        <f t="shared" si="71"/>
        <v>0.90699453551912546</v>
      </c>
      <c r="P192">
        <f t="shared" si="72"/>
        <v>1.0838423645320197</v>
      </c>
      <c r="Q192" t="s">
        <v>162</v>
      </c>
      <c r="R192" t="s">
        <v>376</v>
      </c>
      <c r="S192" t="s">
        <v>172</v>
      </c>
      <c r="T192" s="16" t="s">
        <v>196</v>
      </c>
      <c r="U192" s="16" t="s">
        <v>190</v>
      </c>
      <c r="V192" t="s">
        <v>369</v>
      </c>
      <c r="W192" s="16" t="s">
        <v>206</v>
      </c>
    </row>
    <row r="193" spans="1:23" x14ac:dyDescent="0.25">
      <c r="A193" s="18">
        <v>0.84</v>
      </c>
      <c r="B193" s="18">
        <v>0.16</v>
      </c>
      <c r="C193" s="3">
        <f t="shared" si="63"/>
        <v>1.1904761904761905</v>
      </c>
      <c r="D193" s="4">
        <f t="shared" si="64"/>
        <v>6.25</v>
      </c>
      <c r="E193" s="30">
        <v>4.4887514660411743E-2</v>
      </c>
      <c r="F193" s="8">
        <f t="shared" si="52"/>
        <v>1.0448875146604117</v>
      </c>
      <c r="G193" s="5">
        <f t="shared" si="65"/>
        <v>1.1393343051506315</v>
      </c>
      <c r="H193" s="5">
        <f t="shared" si="66"/>
        <v>5.9815051020408152</v>
      </c>
      <c r="I193">
        <v>1.66</v>
      </c>
      <c r="J193">
        <v>2.2599999999999998</v>
      </c>
      <c r="K193" s="5">
        <f t="shared" si="67"/>
        <v>1.7345132743362834</v>
      </c>
      <c r="L193" s="5">
        <f t="shared" si="68"/>
        <v>2.3614457831325302</v>
      </c>
      <c r="M193" s="6">
        <f t="shared" si="69"/>
        <v>0.57653061224489788</v>
      </c>
      <c r="N193" s="6">
        <f t="shared" si="70"/>
        <v>0.42346938775510201</v>
      </c>
      <c r="O193">
        <f t="shared" si="71"/>
        <v>1.456991150442478</v>
      </c>
      <c r="P193">
        <f t="shared" si="72"/>
        <v>0.37783132530120483</v>
      </c>
      <c r="Q193" t="s">
        <v>304</v>
      </c>
      <c r="R193" t="s">
        <v>309</v>
      </c>
      <c r="S193" t="s">
        <v>172</v>
      </c>
      <c r="T193" s="16" t="s">
        <v>197</v>
      </c>
      <c r="U193" s="16" t="s">
        <v>219</v>
      </c>
      <c r="V193" t="s">
        <v>369</v>
      </c>
      <c r="W193" s="16" t="s">
        <v>378</v>
      </c>
    </row>
    <row r="194" spans="1:23" x14ac:dyDescent="0.25">
      <c r="A194" s="18">
        <v>0.65</v>
      </c>
      <c r="B194" s="18">
        <v>0.35</v>
      </c>
      <c r="C194" s="3">
        <f t="shared" si="63"/>
        <v>1.5384615384615383</v>
      </c>
      <c r="D194" s="4">
        <f t="shared" si="64"/>
        <v>2.8571428571428572</v>
      </c>
      <c r="E194" s="30">
        <v>3.9529106814990778E-2</v>
      </c>
      <c r="F194" s="8">
        <f t="shared" si="52"/>
        <v>1.0395291068149908</v>
      </c>
      <c r="G194" s="5">
        <f t="shared" si="65"/>
        <v>1.4799600399600399</v>
      </c>
      <c r="H194" s="5">
        <f t="shared" si="66"/>
        <v>2.7484972170686457</v>
      </c>
      <c r="I194">
        <v>1.97</v>
      </c>
      <c r="J194">
        <v>1.88</v>
      </c>
      <c r="K194" s="5">
        <f t="shared" si="67"/>
        <v>2.0478723404255317</v>
      </c>
      <c r="L194" s="5">
        <f t="shared" si="68"/>
        <v>1.9543147208121825</v>
      </c>
      <c r="M194" s="6">
        <f t="shared" si="69"/>
        <v>0.48831168831168836</v>
      </c>
      <c r="N194" s="6">
        <f t="shared" si="70"/>
        <v>0.51168831168831175</v>
      </c>
      <c r="O194">
        <f t="shared" si="71"/>
        <v>1.3311170212765957</v>
      </c>
      <c r="P194">
        <f t="shared" si="72"/>
        <v>0.68401015228426387</v>
      </c>
      <c r="Q194" t="s">
        <v>310</v>
      </c>
      <c r="R194" t="s">
        <v>301</v>
      </c>
      <c r="S194" t="s">
        <v>172</v>
      </c>
      <c r="T194" s="16" t="s">
        <v>197</v>
      </c>
      <c r="U194" s="16" t="s">
        <v>191</v>
      </c>
      <c r="V194" t="s">
        <v>369</v>
      </c>
      <c r="W194" s="16" t="s">
        <v>213</v>
      </c>
    </row>
    <row r="195" spans="1:23" x14ac:dyDescent="0.25">
      <c r="A195" s="18">
        <v>0.25</v>
      </c>
      <c r="B195" s="18">
        <v>0.75</v>
      </c>
      <c r="C195" s="3">
        <f t="shared" si="63"/>
        <v>4</v>
      </c>
      <c r="D195" s="4">
        <f t="shared" si="64"/>
        <v>1.3333333333333333</v>
      </c>
      <c r="E195" s="30">
        <v>2.4916986953225084E-2</v>
      </c>
      <c r="F195" s="8">
        <f t="shared" ref="F195:F258" si="73">(E195/100%) + 1</f>
        <v>1.0249169869532251</v>
      </c>
      <c r="G195" s="5">
        <f t="shared" si="65"/>
        <v>3.9027551020408162</v>
      </c>
      <c r="H195" s="5">
        <f t="shared" si="66"/>
        <v>1.3009183673469387</v>
      </c>
      <c r="I195">
        <v>2.09</v>
      </c>
      <c r="J195">
        <v>1.83</v>
      </c>
      <c r="K195" s="5">
        <f t="shared" si="67"/>
        <v>2.1420765027322402</v>
      </c>
      <c r="L195" s="5">
        <f t="shared" si="68"/>
        <v>1.8755980861244019</v>
      </c>
      <c r="M195" s="6">
        <f t="shared" si="69"/>
        <v>0.4668367346938776</v>
      </c>
      <c r="N195" s="6">
        <f t="shared" si="70"/>
        <v>0.53316326530612246</v>
      </c>
      <c r="O195">
        <f t="shared" si="71"/>
        <v>0.53551912568306004</v>
      </c>
      <c r="P195">
        <f t="shared" si="72"/>
        <v>1.4066985645933017</v>
      </c>
      <c r="Q195" t="s">
        <v>344</v>
      </c>
      <c r="R195" t="s">
        <v>238</v>
      </c>
      <c r="S195" t="s">
        <v>233</v>
      </c>
      <c r="T195" s="16" t="s">
        <v>215</v>
      </c>
      <c r="U195" s="16" t="s">
        <v>187</v>
      </c>
      <c r="V195" t="s">
        <v>370</v>
      </c>
      <c r="W195" s="16" t="s">
        <v>188</v>
      </c>
    </row>
    <row r="196" spans="1:23" x14ac:dyDescent="0.25">
      <c r="A196" s="18">
        <v>0.17</v>
      </c>
      <c r="B196" s="18">
        <v>0.83</v>
      </c>
      <c r="C196" s="3">
        <f t="shared" si="63"/>
        <v>5.8823529411764701</v>
      </c>
      <c r="D196" s="4">
        <f t="shared" si="64"/>
        <v>1.2048192771084338</v>
      </c>
      <c r="E196" s="30">
        <v>2.9736789230460081E-2</v>
      </c>
      <c r="F196" s="8">
        <f t="shared" si="73"/>
        <v>1.0297367892304601</v>
      </c>
      <c r="G196" s="5">
        <f t="shared" si="65"/>
        <v>5.71248206599713</v>
      </c>
      <c r="H196" s="5">
        <f t="shared" si="66"/>
        <v>1.1700264472524244</v>
      </c>
      <c r="I196">
        <v>2.52</v>
      </c>
      <c r="J196">
        <v>1.58</v>
      </c>
      <c r="K196" s="5">
        <f t="shared" si="67"/>
        <v>2.5949367088607596</v>
      </c>
      <c r="L196" s="5">
        <f t="shared" si="68"/>
        <v>1.626984126984127</v>
      </c>
      <c r="M196" s="6">
        <f t="shared" si="69"/>
        <v>0.38536585365853659</v>
      </c>
      <c r="N196" s="6">
        <f t="shared" si="70"/>
        <v>0.61463414634146341</v>
      </c>
      <c r="O196">
        <f t="shared" si="71"/>
        <v>0.44113924050632913</v>
      </c>
      <c r="P196">
        <f t="shared" si="72"/>
        <v>1.3503968253968253</v>
      </c>
      <c r="Q196" t="s">
        <v>342</v>
      </c>
      <c r="R196" t="s">
        <v>242</v>
      </c>
      <c r="S196" t="s">
        <v>233</v>
      </c>
      <c r="T196" s="16" t="s">
        <v>207</v>
      </c>
      <c r="U196" s="16" t="s">
        <v>190</v>
      </c>
      <c r="V196" t="s">
        <v>370</v>
      </c>
      <c r="W196" s="16" t="s">
        <v>190</v>
      </c>
    </row>
    <row r="197" spans="1:23" x14ac:dyDescent="0.25">
      <c r="A197" s="18">
        <v>0.67</v>
      </c>
      <c r="B197" s="18">
        <v>0.33</v>
      </c>
      <c r="C197" s="3">
        <f t="shared" si="63"/>
        <v>1.4925373134328357</v>
      </c>
      <c r="D197" s="4">
        <f t="shared" si="64"/>
        <v>3.0303030303030303</v>
      </c>
      <c r="E197" s="30">
        <v>2.5748928223876311E-2</v>
      </c>
      <c r="F197" s="8">
        <f t="shared" si="73"/>
        <v>1.0257489282238763</v>
      </c>
      <c r="G197" s="5">
        <f t="shared" si="65"/>
        <v>1.455070799846919</v>
      </c>
      <c r="H197" s="5">
        <f t="shared" si="66"/>
        <v>2.954234654234654</v>
      </c>
      <c r="I197">
        <v>1.97</v>
      </c>
      <c r="J197">
        <v>1.93</v>
      </c>
      <c r="K197" s="5">
        <f t="shared" si="67"/>
        <v>2.0207253886010363</v>
      </c>
      <c r="L197" s="5">
        <f t="shared" si="68"/>
        <v>1.9796954314720812</v>
      </c>
      <c r="M197" s="6">
        <f t="shared" si="69"/>
        <v>0.49487179487179483</v>
      </c>
      <c r="N197" s="6">
        <f t="shared" si="70"/>
        <v>0.50512820512820511</v>
      </c>
      <c r="O197">
        <f t="shared" si="71"/>
        <v>1.3538860103626944</v>
      </c>
      <c r="P197">
        <f t="shared" si="72"/>
        <v>0.65329949238578677</v>
      </c>
      <c r="Q197" t="s">
        <v>237</v>
      </c>
      <c r="R197" t="s">
        <v>343</v>
      </c>
      <c r="S197" t="s">
        <v>233</v>
      </c>
      <c r="T197" s="16" t="s">
        <v>196</v>
      </c>
      <c r="U197" s="16" t="s">
        <v>198</v>
      </c>
      <c r="V197" t="s">
        <v>370</v>
      </c>
      <c r="W197" s="16" t="s">
        <v>185</v>
      </c>
    </row>
    <row r="198" spans="1:23" x14ac:dyDescent="0.25">
      <c r="A198" s="18">
        <v>0.73</v>
      </c>
      <c r="B198" s="18">
        <v>0.27</v>
      </c>
      <c r="C198" s="3">
        <f t="shared" si="63"/>
        <v>1.3698630136986301</v>
      </c>
      <c r="D198" s="4">
        <f t="shared" si="64"/>
        <v>3.7037037037037033</v>
      </c>
      <c r="E198" s="30">
        <v>2.6228673287496784E-2</v>
      </c>
      <c r="F198" s="8">
        <f t="shared" si="73"/>
        <v>1.0262286732874968</v>
      </c>
      <c r="G198" s="5">
        <f t="shared" si="65"/>
        <v>1.3348516264998811</v>
      </c>
      <c r="H198" s="5">
        <f t="shared" si="66"/>
        <v>3.6090432864626409</v>
      </c>
      <c r="I198">
        <v>1.65</v>
      </c>
      <c r="J198">
        <v>2.38</v>
      </c>
      <c r="K198" s="5">
        <f t="shared" si="67"/>
        <v>1.6932773109243695</v>
      </c>
      <c r="L198" s="5">
        <f t="shared" si="68"/>
        <v>2.4424242424242424</v>
      </c>
      <c r="M198" s="6">
        <f t="shared" si="69"/>
        <v>0.5905707196029778</v>
      </c>
      <c r="N198" s="6">
        <f t="shared" si="70"/>
        <v>0.40942928039702237</v>
      </c>
      <c r="O198">
        <f t="shared" si="71"/>
        <v>1.2360924369747899</v>
      </c>
      <c r="P198">
        <f t="shared" si="72"/>
        <v>0.65945454545454552</v>
      </c>
      <c r="Q198" t="s">
        <v>346</v>
      </c>
      <c r="R198" t="s">
        <v>341</v>
      </c>
      <c r="S198" t="s">
        <v>233</v>
      </c>
      <c r="T198" s="16" t="s">
        <v>197</v>
      </c>
      <c r="U198" s="16" t="s">
        <v>191</v>
      </c>
      <c r="V198" t="s">
        <v>370</v>
      </c>
      <c r="W198" s="16" t="s">
        <v>384</v>
      </c>
    </row>
    <row r="199" spans="1:23" x14ac:dyDescent="0.25">
      <c r="A199" s="18">
        <v>0.47</v>
      </c>
      <c r="B199" s="18">
        <v>0.53</v>
      </c>
      <c r="C199" s="3">
        <f t="shared" si="63"/>
        <v>2.1276595744680851</v>
      </c>
      <c r="D199" s="4">
        <f t="shared" si="64"/>
        <v>1.8867924528301885</v>
      </c>
      <c r="E199" s="30">
        <v>4.445050449959087E-2</v>
      </c>
      <c r="F199" s="8">
        <f t="shared" si="73"/>
        <v>1.0444505044995909</v>
      </c>
      <c r="G199" s="5">
        <f t="shared" si="65"/>
        <v>2.0371090494972504</v>
      </c>
      <c r="H199" s="5">
        <f t="shared" si="66"/>
        <v>1.8064929306862407</v>
      </c>
      <c r="I199">
        <v>1.9</v>
      </c>
      <c r="J199">
        <v>1.93</v>
      </c>
      <c r="K199" s="5">
        <f t="shared" si="67"/>
        <v>1.9844559585492225</v>
      </c>
      <c r="L199" s="5">
        <f t="shared" si="68"/>
        <v>2.0157894736842104</v>
      </c>
      <c r="M199" s="6">
        <f t="shared" si="69"/>
        <v>0.50391644908616195</v>
      </c>
      <c r="N199" s="6">
        <f t="shared" si="70"/>
        <v>0.49608355091383816</v>
      </c>
      <c r="O199">
        <f t="shared" si="71"/>
        <v>0.93269430051813462</v>
      </c>
      <c r="P199">
        <f t="shared" si="72"/>
        <v>1.0683684210526316</v>
      </c>
      <c r="Q199" t="s">
        <v>232</v>
      </c>
      <c r="R199" t="s">
        <v>347</v>
      </c>
      <c r="S199" t="s">
        <v>233</v>
      </c>
      <c r="T199" s="16" t="s">
        <v>196</v>
      </c>
      <c r="U199" s="16" t="s">
        <v>190</v>
      </c>
      <c r="V199" t="s">
        <v>370</v>
      </c>
      <c r="W199" s="16" t="s">
        <v>190</v>
      </c>
    </row>
    <row r="200" spans="1:23" x14ac:dyDescent="0.25">
      <c r="A200" s="18">
        <v>0.42</v>
      </c>
      <c r="B200" s="18">
        <v>0.57999999999999996</v>
      </c>
      <c r="C200" s="3">
        <f t="shared" si="63"/>
        <v>2.3809523809523809</v>
      </c>
      <c r="D200" s="4">
        <f t="shared" si="64"/>
        <v>1.7241379310344829</v>
      </c>
      <c r="E200" s="30">
        <v>4.4564446626302434E-2</v>
      </c>
      <c r="F200" s="8">
        <f t="shared" si="73"/>
        <v>1.0445644466263024</v>
      </c>
      <c r="G200" s="5">
        <f t="shared" si="65"/>
        <v>2.2793733681462136</v>
      </c>
      <c r="H200" s="5">
        <f t="shared" si="66"/>
        <v>1.6505807148644998</v>
      </c>
      <c r="I200">
        <v>1.94</v>
      </c>
      <c r="J200">
        <v>1.89</v>
      </c>
      <c r="K200" s="5">
        <f t="shared" si="67"/>
        <v>2.0264550264550265</v>
      </c>
      <c r="L200" s="5">
        <f t="shared" si="68"/>
        <v>1.9742268041237114</v>
      </c>
      <c r="M200" s="6">
        <f t="shared" si="69"/>
        <v>0.49347258485639683</v>
      </c>
      <c r="N200" s="6">
        <f t="shared" si="70"/>
        <v>0.50652741514360311</v>
      </c>
      <c r="O200">
        <f t="shared" si="71"/>
        <v>0.85111111111111126</v>
      </c>
      <c r="P200">
        <f t="shared" si="72"/>
        <v>1.1450515463917526</v>
      </c>
      <c r="Q200" t="s">
        <v>348</v>
      </c>
      <c r="R200" t="s">
        <v>236</v>
      </c>
      <c r="S200" t="s">
        <v>233</v>
      </c>
      <c r="T200" s="16" t="s">
        <v>196</v>
      </c>
      <c r="U200" s="16" t="s">
        <v>206</v>
      </c>
      <c r="V200" t="s">
        <v>377</v>
      </c>
      <c r="W200" s="16" t="s">
        <v>208</v>
      </c>
    </row>
    <row r="201" spans="1:23" s="36" customFormat="1" x14ac:dyDescent="0.25">
      <c r="A201" s="31">
        <v>0.83</v>
      </c>
      <c r="B201" s="31">
        <v>0.17</v>
      </c>
      <c r="C201" s="32">
        <f t="shared" si="63"/>
        <v>1.2048192771084338</v>
      </c>
      <c r="D201" s="33">
        <f t="shared" si="64"/>
        <v>5.8823529411764701</v>
      </c>
      <c r="E201" s="34">
        <v>2.81266064478225E-2</v>
      </c>
      <c r="F201" s="35">
        <f t="shared" si="73"/>
        <v>1.0281266064478225</v>
      </c>
      <c r="G201" s="35">
        <f t="shared" si="65"/>
        <v>1.1718588640275389</v>
      </c>
      <c r="H201" s="35">
        <f t="shared" si="66"/>
        <v>5.7214285714285715</v>
      </c>
      <c r="I201" s="36">
        <v>1.53</v>
      </c>
      <c r="J201" s="36">
        <v>2.67</v>
      </c>
      <c r="K201" s="35">
        <f t="shared" si="67"/>
        <v>1.5730337078651684</v>
      </c>
      <c r="L201" s="35">
        <f t="shared" si="68"/>
        <v>2.7450980392156858</v>
      </c>
      <c r="M201" s="37">
        <f t="shared" si="69"/>
        <v>0.63571428571428579</v>
      </c>
      <c r="N201" s="37">
        <f t="shared" si="70"/>
        <v>0.36428571428571432</v>
      </c>
      <c r="O201" s="36">
        <f t="shared" si="71"/>
        <v>1.3056179775280896</v>
      </c>
      <c r="P201" s="36">
        <f t="shared" si="72"/>
        <v>0.46666666666666662</v>
      </c>
      <c r="Q201" s="36" t="s">
        <v>241</v>
      </c>
      <c r="R201" s="36" t="s">
        <v>345</v>
      </c>
      <c r="S201" s="36" t="s">
        <v>233</v>
      </c>
      <c r="T201" s="38" t="s">
        <v>197</v>
      </c>
      <c r="U201" s="38" t="s">
        <v>191</v>
      </c>
      <c r="V201" s="36" t="s">
        <v>377</v>
      </c>
      <c r="W201" s="38" t="s">
        <v>185</v>
      </c>
    </row>
    <row r="202" spans="1:23" x14ac:dyDescent="0.25">
      <c r="A202" s="18">
        <v>0.79</v>
      </c>
      <c r="B202" s="18">
        <v>0.21</v>
      </c>
      <c r="C202" s="3">
        <f t="shared" ref="C202:C209" si="74">(100%/A202)</f>
        <v>1.2658227848101264</v>
      </c>
      <c r="D202" s="4">
        <f t="shared" ref="D202:D209" si="75">(100%/B202)</f>
        <v>4.7619047619047619</v>
      </c>
      <c r="E202" s="30">
        <v>2.4150034051024338E-2</v>
      </c>
      <c r="F202" s="8">
        <f t="shared" si="73"/>
        <v>1.0241500340510243</v>
      </c>
      <c r="G202" s="5">
        <f t="shared" ref="G202:G206" si="76">C202/F202</f>
        <v>1.2359739713166495</v>
      </c>
      <c r="H202" s="5">
        <f t="shared" ref="H202:H206" si="77">D202/F202</f>
        <v>4.649616368286444</v>
      </c>
      <c r="I202">
        <v>2.02</v>
      </c>
      <c r="J202">
        <v>1.89</v>
      </c>
      <c r="K202" s="5">
        <f t="shared" ref="K202:K265" si="78">(I202*F202)</f>
        <v>2.0687830687830693</v>
      </c>
      <c r="L202" s="5">
        <f t="shared" ref="L202:L265" si="79">(J202*F202)</f>
        <v>1.9356435643564358</v>
      </c>
      <c r="M202" s="6">
        <f t="shared" ref="M202:M265" si="80">(1/K202)</f>
        <v>0.48337595907928377</v>
      </c>
      <c r="N202" s="6">
        <f t="shared" ref="N202:N265" si="81">(1/L202)</f>
        <v>0.51662404092071612</v>
      </c>
      <c r="O202">
        <f t="shared" ref="O202:O265" si="82">(I202/G202)</f>
        <v>1.6343386243386249</v>
      </c>
      <c r="P202">
        <f t="shared" ref="P202:P265" si="83">(J202/H202)</f>
        <v>0.40648514851485157</v>
      </c>
      <c r="Q202" t="s">
        <v>243</v>
      </c>
      <c r="R202" t="s">
        <v>343</v>
      </c>
      <c r="S202" t="s">
        <v>233</v>
      </c>
      <c r="T202" s="16" t="s">
        <v>196</v>
      </c>
      <c r="U202" s="16" t="s">
        <v>198</v>
      </c>
      <c r="V202" s="20">
        <v>44197</v>
      </c>
      <c r="W202" s="16" t="s">
        <v>188</v>
      </c>
    </row>
    <row r="203" spans="1:23" x14ac:dyDescent="0.25">
      <c r="A203" s="18">
        <v>0.42</v>
      </c>
      <c r="B203" s="18">
        <v>0.57999999999999996</v>
      </c>
      <c r="C203" s="3">
        <f t="shared" si="74"/>
        <v>2.3809523809523809</v>
      </c>
      <c r="D203" s="4">
        <f t="shared" si="75"/>
        <v>1.7241379310344829</v>
      </c>
      <c r="E203" s="30">
        <v>2.9736789230460081E-2</v>
      </c>
      <c r="F203" s="8">
        <f t="shared" si="73"/>
        <v>1.0297367892304601</v>
      </c>
      <c r="G203" s="5">
        <f t="shared" si="76"/>
        <v>2.3121951219512198</v>
      </c>
      <c r="H203" s="5">
        <f t="shared" si="77"/>
        <v>1.6743481917577798</v>
      </c>
      <c r="I203">
        <v>1.58</v>
      </c>
      <c r="J203">
        <v>2.52</v>
      </c>
      <c r="K203" s="5">
        <f t="shared" si="78"/>
        <v>1.626984126984127</v>
      </c>
      <c r="L203" s="5">
        <f t="shared" si="79"/>
        <v>2.5949367088607596</v>
      </c>
      <c r="M203" s="6">
        <f t="shared" si="80"/>
        <v>0.61463414634146341</v>
      </c>
      <c r="N203" s="6">
        <f t="shared" si="81"/>
        <v>0.38536585365853659</v>
      </c>
      <c r="O203">
        <f t="shared" si="82"/>
        <v>0.68333333333333324</v>
      </c>
      <c r="P203">
        <f t="shared" si="83"/>
        <v>1.5050632911392403</v>
      </c>
      <c r="Q203" t="s">
        <v>232</v>
      </c>
      <c r="R203" t="s">
        <v>234</v>
      </c>
      <c r="S203" t="s">
        <v>233</v>
      </c>
      <c r="T203" s="16" t="s">
        <v>197</v>
      </c>
      <c r="U203" s="16" t="s">
        <v>189</v>
      </c>
      <c r="V203" s="20">
        <v>44197</v>
      </c>
      <c r="W203" s="16" t="s">
        <v>198</v>
      </c>
    </row>
    <row r="204" spans="1:23" x14ac:dyDescent="0.25">
      <c r="A204" s="18">
        <v>0.12</v>
      </c>
      <c r="B204" s="18">
        <v>0.88</v>
      </c>
      <c r="C204" s="3">
        <f t="shared" si="74"/>
        <v>8.3333333333333339</v>
      </c>
      <c r="D204" s="4">
        <f t="shared" si="75"/>
        <v>1.1363636363636365</v>
      </c>
      <c r="E204" s="30">
        <v>3.5451035451035562E-2</v>
      </c>
      <c r="F204" s="8">
        <f t="shared" si="73"/>
        <v>1.0354510354510356</v>
      </c>
      <c r="G204" s="5">
        <f t="shared" si="76"/>
        <v>8.0480225988700553</v>
      </c>
      <c r="H204" s="5">
        <f t="shared" si="77"/>
        <v>1.097457627118644</v>
      </c>
      <c r="I204">
        <v>2.59</v>
      </c>
      <c r="J204">
        <v>1.54</v>
      </c>
      <c r="K204" s="5">
        <f t="shared" si="78"/>
        <v>2.6818181818181821</v>
      </c>
      <c r="L204" s="5">
        <f t="shared" si="79"/>
        <v>1.5945945945945947</v>
      </c>
      <c r="M204" s="6">
        <f t="shared" si="80"/>
        <v>0.37288135593220334</v>
      </c>
      <c r="N204" s="6">
        <f t="shared" si="81"/>
        <v>0.6271186440677966</v>
      </c>
      <c r="O204">
        <f t="shared" si="82"/>
        <v>0.32181818181818184</v>
      </c>
      <c r="P204">
        <f t="shared" si="83"/>
        <v>1.4032432432432433</v>
      </c>
      <c r="Q204" t="s">
        <v>248</v>
      </c>
      <c r="R204" t="s">
        <v>255</v>
      </c>
      <c r="S204" t="s">
        <v>246</v>
      </c>
      <c r="T204" s="16" t="s">
        <v>202</v>
      </c>
      <c r="U204" s="16" t="s">
        <v>185</v>
      </c>
      <c r="V204" s="20">
        <v>44197</v>
      </c>
      <c r="W204" s="16" t="s">
        <v>190</v>
      </c>
    </row>
    <row r="205" spans="1:23" x14ac:dyDescent="0.25">
      <c r="A205" s="18">
        <v>0.73</v>
      </c>
      <c r="B205" s="18">
        <v>0.27</v>
      </c>
      <c r="C205" s="3">
        <f t="shared" si="74"/>
        <v>1.3698630136986301</v>
      </c>
      <c r="D205" s="4">
        <f t="shared" si="75"/>
        <v>3.7037037037037033</v>
      </c>
      <c r="E205" s="30">
        <v>2.6897414512093487E-2</v>
      </c>
      <c r="F205" s="8">
        <f t="shared" si="73"/>
        <v>1.0268974145120935</v>
      </c>
      <c r="G205" s="5">
        <f t="shared" si="76"/>
        <v>1.3339823378068283</v>
      </c>
      <c r="H205" s="5">
        <f t="shared" si="77"/>
        <v>3.6066929874036466</v>
      </c>
      <c r="I205">
        <v>1.76</v>
      </c>
      <c r="J205">
        <v>2.1800000000000002</v>
      </c>
      <c r="K205" s="5">
        <f t="shared" si="78"/>
        <v>1.8073394495412844</v>
      </c>
      <c r="L205" s="5">
        <f t="shared" si="79"/>
        <v>2.2386363636363638</v>
      </c>
      <c r="M205" s="6">
        <f t="shared" si="80"/>
        <v>0.5532994923857868</v>
      </c>
      <c r="N205" s="6">
        <f t="shared" si="81"/>
        <v>0.44670050761421315</v>
      </c>
      <c r="O205">
        <f t="shared" si="82"/>
        <v>1.3193577981651379</v>
      </c>
      <c r="P205">
        <f t="shared" si="83"/>
        <v>0.60443181818181835</v>
      </c>
      <c r="Q205" t="s">
        <v>385</v>
      </c>
      <c r="R205" t="s">
        <v>386</v>
      </c>
      <c r="S205" t="s">
        <v>479</v>
      </c>
      <c r="T205" s="16" t="s">
        <v>197</v>
      </c>
      <c r="U205" s="16" t="s">
        <v>191</v>
      </c>
      <c r="V205" s="20">
        <v>44228</v>
      </c>
      <c r="W205" s="16" t="s">
        <v>188</v>
      </c>
    </row>
    <row r="206" spans="1:23" x14ac:dyDescent="0.25">
      <c r="A206" s="18">
        <v>0.43</v>
      </c>
      <c r="B206" s="18">
        <v>0.56999999999999995</v>
      </c>
      <c r="C206" s="3">
        <f t="shared" si="74"/>
        <v>2.3255813953488373</v>
      </c>
      <c r="D206" s="4">
        <f t="shared" si="75"/>
        <v>1.7543859649122808</v>
      </c>
      <c r="E206" s="30">
        <v>3.0953261807867838E-2</v>
      </c>
      <c r="F206" s="8">
        <f t="shared" si="73"/>
        <v>1.0309532618078678</v>
      </c>
      <c r="G206" s="5">
        <f t="shared" si="76"/>
        <v>2.255758317569823</v>
      </c>
      <c r="H206" s="5">
        <f t="shared" si="77"/>
        <v>1.7017124150088139</v>
      </c>
      <c r="I206">
        <v>1.53</v>
      </c>
      <c r="J206">
        <v>2.65</v>
      </c>
      <c r="K206" s="5">
        <f t="shared" si="78"/>
        <v>1.5773584905660378</v>
      </c>
      <c r="L206" s="5">
        <f t="shared" si="79"/>
        <v>2.7320261437908497</v>
      </c>
      <c r="M206" s="6">
        <f t="shared" si="80"/>
        <v>0.63397129186602863</v>
      </c>
      <c r="N206" s="6">
        <f t="shared" si="81"/>
        <v>0.36602870813397126</v>
      </c>
      <c r="O206">
        <f t="shared" si="82"/>
        <v>0.6782641509433962</v>
      </c>
      <c r="P206">
        <f t="shared" si="83"/>
        <v>1.5572549019607842</v>
      </c>
      <c r="Q206" t="s">
        <v>387</v>
      </c>
      <c r="R206" t="s">
        <v>388</v>
      </c>
      <c r="S206" t="s">
        <v>479</v>
      </c>
      <c r="T206" s="16" t="s">
        <v>197</v>
      </c>
      <c r="U206" s="16" t="s">
        <v>188</v>
      </c>
      <c r="V206" s="20">
        <v>44228</v>
      </c>
      <c r="W206" s="16" t="s">
        <v>198</v>
      </c>
    </row>
    <row r="207" spans="1:23" x14ac:dyDescent="0.25">
      <c r="A207" s="18">
        <v>0.52</v>
      </c>
      <c r="B207" s="18">
        <v>0.48</v>
      </c>
      <c r="C207" s="3">
        <f t="shared" si="74"/>
        <v>1.9230769230769229</v>
      </c>
      <c r="D207" s="4">
        <f t="shared" si="75"/>
        <v>2.0833333333333335</v>
      </c>
      <c r="E207" s="30">
        <v>2.9489204844655115E-2</v>
      </c>
      <c r="F207" s="8">
        <f t="shared" si="73"/>
        <v>1.0294892048446551</v>
      </c>
      <c r="G207" s="5">
        <f t="shared" ref="G207:G265" si="84">C207/F207</f>
        <v>1.8679913436946682</v>
      </c>
      <c r="H207" s="5">
        <f t="shared" ref="H207:H265" si="85">D207/F207</f>
        <v>2.0236572890025575</v>
      </c>
      <c r="I207">
        <v>2.11</v>
      </c>
      <c r="J207">
        <v>1.8</v>
      </c>
      <c r="K207" s="5">
        <f t="shared" si="78"/>
        <v>2.1722222222222221</v>
      </c>
      <c r="L207" s="5">
        <f t="shared" si="79"/>
        <v>1.8530805687203793</v>
      </c>
      <c r="M207" s="6">
        <f t="shared" si="80"/>
        <v>0.46035805626598469</v>
      </c>
      <c r="N207" s="6">
        <f t="shared" si="81"/>
        <v>0.53964194373401531</v>
      </c>
      <c r="O207">
        <f t="shared" si="82"/>
        <v>1.1295555555555556</v>
      </c>
      <c r="P207">
        <f t="shared" si="83"/>
        <v>0.88947867298578209</v>
      </c>
      <c r="Q207" t="s">
        <v>389</v>
      </c>
      <c r="R207" t="s">
        <v>390</v>
      </c>
      <c r="S207" t="s">
        <v>479</v>
      </c>
      <c r="T207" s="16" t="s">
        <v>197</v>
      </c>
      <c r="U207" s="16" t="s">
        <v>188</v>
      </c>
      <c r="V207" s="20">
        <v>44228</v>
      </c>
      <c r="W207" s="16" t="s">
        <v>188</v>
      </c>
    </row>
    <row r="208" spans="1:23" x14ac:dyDescent="0.25">
      <c r="A208" s="18">
        <v>0.64</v>
      </c>
      <c r="B208" s="18">
        <v>0.36</v>
      </c>
      <c r="C208" s="3">
        <f t="shared" si="74"/>
        <v>1.5625</v>
      </c>
      <c r="D208" s="4">
        <f t="shared" si="75"/>
        <v>2.7777777777777777</v>
      </c>
      <c r="E208" s="30">
        <v>2.9099537904333728E-2</v>
      </c>
      <c r="F208" s="8">
        <f t="shared" si="73"/>
        <v>1.0290995379043337</v>
      </c>
      <c r="G208" s="5">
        <f t="shared" si="84"/>
        <v>1.5183176577669903</v>
      </c>
      <c r="H208" s="5">
        <f t="shared" si="85"/>
        <v>2.6992313915857604</v>
      </c>
      <c r="I208">
        <v>1.57</v>
      </c>
      <c r="J208">
        <v>2.5499999999999998</v>
      </c>
      <c r="K208" s="5">
        <f t="shared" si="78"/>
        <v>1.615686274509804</v>
      </c>
      <c r="L208" s="5">
        <f t="shared" si="79"/>
        <v>2.6242038216560508</v>
      </c>
      <c r="M208" s="6">
        <f t="shared" si="80"/>
        <v>0.6189320388349514</v>
      </c>
      <c r="N208" s="6">
        <f t="shared" si="81"/>
        <v>0.38106796116504854</v>
      </c>
      <c r="O208">
        <f t="shared" si="82"/>
        <v>1.0340392156862745</v>
      </c>
      <c r="P208">
        <f t="shared" si="83"/>
        <v>0.94471337579617831</v>
      </c>
      <c r="Q208" t="s">
        <v>391</v>
      </c>
      <c r="R208" t="s">
        <v>392</v>
      </c>
      <c r="S208" t="s">
        <v>479</v>
      </c>
      <c r="T208" s="16" t="s">
        <v>196</v>
      </c>
      <c r="U208" s="16" t="s">
        <v>198</v>
      </c>
      <c r="V208" s="20">
        <v>44228</v>
      </c>
      <c r="W208" s="16" t="s">
        <v>218</v>
      </c>
    </row>
    <row r="209" spans="1:23" x14ac:dyDescent="0.25">
      <c r="A209" s="18">
        <v>0.51</v>
      </c>
      <c r="B209" s="18">
        <v>0.49</v>
      </c>
      <c r="C209" s="3">
        <f t="shared" si="74"/>
        <v>1.9607843137254901</v>
      </c>
      <c r="D209" s="4">
        <f t="shared" si="75"/>
        <v>2.0408163265306123</v>
      </c>
      <c r="E209" s="30">
        <v>2.6612966911474523E-2</v>
      </c>
      <c r="F209" s="8">
        <f t="shared" si="73"/>
        <v>1.0266129669114745</v>
      </c>
      <c r="G209" s="5">
        <f t="shared" si="84"/>
        <v>1.9099547511312214</v>
      </c>
      <c r="H209" s="5">
        <f t="shared" si="85"/>
        <v>1.9879120879120877</v>
      </c>
      <c r="I209">
        <v>2.0099999999999998</v>
      </c>
      <c r="J209">
        <v>1.89</v>
      </c>
      <c r="K209" s="5">
        <f t="shared" si="78"/>
        <v>2.0634920634920637</v>
      </c>
      <c r="L209" s="5">
        <f t="shared" si="79"/>
        <v>1.9402985074626868</v>
      </c>
      <c r="M209" s="6">
        <f t="shared" si="80"/>
        <v>0.48461538461538456</v>
      </c>
      <c r="N209" s="6">
        <f t="shared" si="81"/>
        <v>0.51538461538461533</v>
      </c>
      <c r="O209">
        <f t="shared" si="82"/>
        <v>1.0523809523809524</v>
      </c>
      <c r="P209">
        <f t="shared" si="83"/>
        <v>0.95074626865671641</v>
      </c>
      <c r="Q209" t="s">
        <v>393</v>
      </c>
      <c r="R209" t="s">
        <v>394</v>
      </c>
      <c r="S209" t="s">
        <v>479</v>
      </c>
      <c r="T209" s="16" t="s">
        <v>197</v>
      </c>
      <c r="U209" s="16" t="s">
        <v>188</v>
      </c>
      <c r="V209" s="20">
        <v>44228</v>
      </c>
      <c r="W209" s="16" t="s">
        <v>189</v>
      </c>
    </row>
    <row r="210" spans="1:23" x14ac:dyDescent="0.25">
      <c r="A210" s="18">
        <v>0.73</v>
      </c>
      <c r="B210" s="18">
        <v>0.27</v>
      </c>
      <c r="C210" s="3">
        <f t="shared" ref="C210:C273" si="86">(100%/A210)</f>
        <v>1.3698630136986301</v>
      </c>
      <c r="D210" s="4">
        <f t="shared" ref="D210:D273" si="87">(100%/B210)</f>
        <v>3.7037037037037033</v>
      </c>
      <c r="E210" s="30">
        <v>2.7217318200924545E-2</v>
      </c>
      <c r="F210" s="8">
        <f t="shared" si="73"/>
        <v>1.0272173182009245</v>
      </c>
      <c r="G210" s="5">
        <f t="shared" si="84"/>
        <v>1.3335668990645695</v>
      </c>
      <c r="H210" s="5">
        <f t="shared" si="85"/>
        <v>3.6055697641375395</v>
      </c>
      <c r="I210">
        <v>1.83</v>
      </c>
      <c r="J210">
        <v>2.08</v>
      </c>
      <c r="K210" s="5">
        <f t="shared" si="78"/>
        <v>1.8798076923076921</v>
      </c>
      <c r="L210" s="5">
        <f t="shared" si="79"/>
        <v>2.136612021857923</v>
      </c>
      <c r="M210" s="6">
        <f t="shared" si="80"/>
        <v>0.53196930946291565</v>
      </c>
      <c r="N210" s="6">
        <f t="shared" si="81"/>
        <v>0.46803069053708451</v>
      </c>
      <c r="O210">
        <f t="shared" si="82"/>
        <v>1.3722596153846152</v>
      </c>
      <c r="P210">
        <f t="shared" si="83"/>
        <v>0.57688524590163925</v>
      </c>
      <c r="Q210" t="s">
        <v>395</v>
      </c>
      <c r="R210" t="s">
        <v>396</v>
      </c>
      <c r="S210" t="s">
        <v>479</v>
      </c>
      <c r="T210" s="16" t="s">
        <v>196</v>
      </c>
      <c r="U210" s="16" t="s">
        <v>198</v>
      </c>
      <c r="V210" s="20">
        <v>44228</v>
      </c>
      <c r="W210" s="16" t="s">
        <v>213</v>
      </c>
    </row>
    <row r="211" spans="1:23" x14ac:dyDescent="0.25">
      <c r="A211" s="18">
        <v>0.49</v>
      </c>
      <c r="B211" s="18">
        <v>0.51</v>
      </c>
      <c r="C211" s="3">
        <f t="shared" si="86"/>
        <v>2.0408163265306123</v>
      </c>
      <c r="D211" s="4">
        <f t="shared" si="87"/>
        <v>1.9607843137254901</v>
      </c>
      <c r="E211" s="30">
        <v>3.1030038663626414E-2</v>
      </c>
      <c r="F211" s="8">
        <f t="shared" si="73"/>
        <v>1.0310300386636264</v>
      </c>
      <c r="G211" s="5">
        <f t="shared" si="84"/>
        <v>1.9793956043956045</v>
      </c>
      <c r="H211" s="5">
        <f t="shared" si="85"/>
        <v>1.9017722473604826</v>
      </c>
      <c r="I211">
        <v>1.54</v>
      </c>
      <c r="J211">
        <v>2.62</v>
      </c>
      <c r="K211" s="5">
        <f t="shared" si="78"/>
        <v>1.5877862595419847</v>
      </c>
      <c r="L211" s="5">
        <f t="shared" si="79"/>
        <v>2.7012987012987013</v>
      </c>
      <c r="M211" s="6">
        <f t="shared" si="80"/>
        <v>0.62980769230769229</v>
      </c>
      <c r="N211" s="6">
        <f t="shared" si="81"/>
        <v>0.37019230769230771</v>
      </c>
      <c r="O211">
        <f t="shared" si="82"/>
        <v>0.77801526717557246</v>
      </c>
      <c r="P211">
        <f t="shared" si="83"/>
        <v>1.3776623376623378</v>
      </c>
      <c r="Q211" t="s">
        <v>397</v>
      </c>
      <c r="R211" t="s">
        <v>398</v>
      </c>
      <c r="S211" t="s">
        <v>479</v>
      </c>
      <c r="T211" s="16" t="s">
        <v>197</v>
      </c>
      <c r="U211" s="16" t="s">
        <v>191</v>
      </c>
      <c r="V211" s="20">
        <v>44228</v>
      </c>
      <c r="W211" s="16" t="s">
        <v>188</v>
      </c>
    </row>
    <row r="212" spans="1:23" x14ac:dyDescent="0.25">
      <c r="A212" s="18">
        <v>0.74</v>
      </c>
      <c r="B212" s="18">
        <v>0.26</v>
      </c>
      <c r="C212" s="3">
        <f t="shared" si="86"/>
        <v>1.3513513513513513</v>
      </c>
      <c r="D212" s="4">
        <f t="shared" si="87"/>
        <v>3.8461538461538458</v>
      </c>
      <c r="E212" s="30">
        <v>3.4663865546218364E-2</v>
      </c>
      <c r="F212" s="8">
        <f t="shared" si="73"/>
        <v>1.0346638655462184</v>
      </c>
      <c r="G212" s="5">
        <f t="shared" si="84"/>
        <v>1.3060776512553163</v>
      </c>
      <c r="H212" s="5">
        <f t="shared" si="85"/>
        <v>3.7172979304959002</v>
      </c>
      <c r="I212">
        <v>1.7</v>
      </c>
      <c r="J212">
        <v>2.2400000000000002</v>
      </c>
      <c r="K212" s="5">
        <f t="shared" si="78"/>
        <v>1.7589285714285712</v>
      </c>
      <c r="L212" s="5">
        <f t="shared" si="79"/>
        <v>2.3176470588235292</v>
      </c>
      <c r="M212" s="6">
        <f t="shared" si="80"/>
        <v>0.56852791878172593</v>
      </c>
      <c r="N212" s="6">
        <f t="shared" si="81"/>
        <v>0.43147208121827418</v>
      </c>
      <c r="O212">
        <f t="shared" si="82"/>
        <v>1.3016071428571427</v>
      </c>
      <c r="P212">
        <f t="shared" si="83"/>
        <v>0.60258823529411765</v>
      </c>
      <c r="Q212" t="s">
        <v>399</v>
      </c>
      <c r="R212" t="s">
        <v>400</v>
      </c>
      <c r="S212" t="s">
        <v>480</v>
      </c>
      <c r="T212" s="16" t="s">
        <v>196</v>
      </c>
      <c r="U212" s="16" t="s">
        <v>198</v>
      </c>
      <c r="V212" s="20">
        <v>44228</v>
      </c>
      <c r="W212" s="16" t="s">
        <v>198</v>
      </c>
    </row>
    <row r="213" spans="1:23" x14ac:dyDescent="0.25">
      <c r="A213" s="18">
        <v>0.35</v>
      </c>
      <c r="B213" s="18">
        <v>0.65</v>
      </c>
      <c r="C213" s="3">
        <f t="shared" si="86"/>
        <v>2.8571428571428572</v>
      </c>
      <c r="D213" s="4">
        <f t="shared" si="87"/>
        <v>1.5384615384615383</v>
      </c>
      <c r="E213" s="30">
        <v>2.8338796658559762E-2</v>
      </c>
      <c r="F213" s="8">
        <f t="shared" si="73"/>
        <v>1.0283387966585598</v>
      </c>
      <c r="G213" s="5">
        <f t="shared" si="84"/>
        <v>2.7784061696658098</v>
      </c>
      <c r="H213" s="5">
        <f t="shared" si="85"/>
        <v>1.4960648605892821</v>
      </c>
      <c r="I213">
        <v>1.96</v>
      </c>
      <c r="J213">
        <v>1.93</v>
      </c>
      <c r="K213" s="5">
        <f t="shared" si="78"/>
        <v>2.0155440414507773</v>
      </c>
      <c r="L213" s="5">
        <f t="shared" si="79"/>
        <v>1.9846938775510203</v>
      </c>
      <c r="M213" s="6">
        <f t="shared" si="80"/>
        <v>0.49614395886889456</v>
      </c>
      <c r="N213" s="6">
        <f t="shared" si="81"/>
        <v>0.50385604113110538</v>
      </c>
      <c r="O213">
        <f t="shared" si="82"/>
        <v>0.70544041450777195</v>
      </c>
      <c r="P213">
        <f t="shared" si="83"/>
        <v>1.2900510204081632</v>
      </c>
      <c r="Q213" t="s">
        <v>401</v>
      </c>
      <c r="R213" t="s">
        <v>402</v>
      </c>
      <c r="S213" t="s">
        <v>480</v>
      </c>
      <c r="T213" s="16" t="s">
        <v>207</v>
      </c>
      <c r="U213" s="16" t="s">
        <v>190</v>
      </c>
      <c r="V213" s="20">
        <v>44228</v>
      </c>
      <c r="W213" s="16" t="s">
        <v>206</v>
      </c>
    </row>
    <row r="214" spans="1:23" x14ac:dyDescent="0.25">
      <c r="A214" s="18">
        <v>0.71</v>
      </c>
      <c r="B214" s="18">
        <v>0.28999999999999998</v>
      </c>
      <c r="C214" s="3">
        <f t="shared" si="86"/>
        <v>1.4084507042253522</v>
      </c>
      <c r="D214" s="4">
        <f t="shared" si="87"/>
        <v>3.4482758620689657</v>
      </c>
      <c r="E214" s="30">
        <v>3.5245772087877381E-2</v>
      </c>
      <c r="F214" s="8">
        <f t="shared" si="73"/>
        <v>1.0352457720878774</v>
      </c>
      <c r="G214" s="5">
        <f t="shared" si="84"/>
        <v>1.3604988710891304</v>
      </c>
      <c r="H214" s="5">
        <f t="shared" si="85"/>
        <v>3.3308765464595949</v>
      </c>
      <c r="I214">
        <v>1.71</v>
      </c>
      <c r="J214">
        <v>2.2200000000000002</v>
      </c>
      <c r="K214" s="5">
        <f t="shared" si="78"/>
        <v>1.7702702702702702</v>
      </c>
      <c r="L214" s="5">
        <f t="shared" si="79"/>
        <v>2.2982456140350882</v>
      </c>
      <c r="M214" s="6">
        <f t="shared" si="80"/>
        <v>0.56488549618320616</v>
      </c>
      <c r="N214" s="6">
        <f t="shared" si="81"/>
        <v>0.43511450381679379</v>
      </c>
      <c r="O214">
        <f t="shared" si="82"/>
        <v>1.2568918918918917</v>
      </c>
      <c r="P214">
        <f t="shared" si="83"/>
        <v>0.66649122807017547</v>
      </c>
      <c r="Q214" t="s">
        <v>403</v>
      </c>
      <c r="R214" t="s">
        <v>404</v>
      </c>
      <c r="S214" t="s">
        <v>480</v>
      </c>
      <c r="T214" s="16" t="s">
        <v>197</v>
      </c>
      <c r="U214" s="16" t="s">
        <v>191</v>
      </c>
      <c r="V214" s="20">
        <v>44228</v>
      </c>
      <c r="W214" s="16" t="s">
        <v>371</v>
      </c>
    </row>
    <row r="215" spans="1:23" x14ac:dyDescent="0.25">
      <c r="A215" s="18">
        <v>0.75</v>
      </c>
      <c r="B215" s="18">
        <v>0.25</v>
      </c>
      <c r="C215" s="3">
        <f t="shared" si="86"/>
        <v>1.3333333333333333</v>
      </c>
      <c r="D215" s="4">
        <f t="shared" si="87"/>
        <v>4</v>
      </c>
      <c r="E215" s="30">
        <v>3.4482758620689724E-2</v>
      </c>
      <c r="F215" s="8">
        <f t="shared" si="73"/>
        <v>1.0344827586206897</v>
      </c>
      <c r="G215" s="5">
        <f t="shared" si="84"/>
        <v>1.2888888888888888</v>
      </c>
      <c r="H215" s="5">
        <f t="shared" si="85"/>
        <v>3.8666666666666663</v>
      </c>
      <c r="I215">
        <v>1.45</v>
      </c>
      <c r="J215">
        <v>2.9</v>
      </c>
      <c r="K215" s="5">
        <f t="shared" si="78"/>
        <v>1.5</v>
      </c>
      <c r="L215" s="5">
        <f t="shared" si="79"/>
        <v>3</v>
      </c>
      <c r="M215" s="6">
        <f t="shared" si="80"/>
        <v>0.66666666666666663</v>
      </c>
      <c r="N215" s="6">
        <f t="shared" si="81"/>
        <v>0.33333333333333331</v>
      </c>
      <c r="O215">
        <f t="shared" si="82"/>
        <v>1.125</v>
      </c>
      <c r="P215">
        <f t="shared" si="83"/>
        <v>0.75000000000000011</v>
      </c>
      <c r="Q215" t="s">
        <v>348</v>
      </c>
      <c r="R215" t="s">
        <v>341</v>
      </c>
      <c r="S215" t="s">
        <v>233</v>
      </c>
      <c r="T215" s="16" t="s">
        <v>196</v>
      </c>
      <c r="U215" s="16" t="s">
        <v>198</v>
      </c>
      <c r="V215" s="20">
        <v>44228</v>
      </c>
      <c r="W215" s="16" t="s">
        <v>213</v>
      </c>
    </row>
    <row r="216" spans="1:23" x14ac:dyDescent="0.25">
      <c r="A216" s="18">
        <v>0.38</v>
      </c>
      <c r="B216" s="18">
        <v>0.62</v>
      </c>
      <c r="C216" s="3">
        <f t="shared" si="86"/>
        <v>2.6315789473684212</v>
      </c>
      <c r="D216" s="4">
        <f t="shared" si="87"/>
        <v>1.6129032258064517</v>
      </c>
      <c r="E216" s="30">
        <v>4.85384821668009E-2</v>
      </c>
      <c r="F216" s="8">
        <f t="shared" si="73"/>
        <v>1.0485384821668009</v>
      </c>
      <c r="G216" s="5">
        <f t="shared" si="84"/>
        <v>2.5097590523623636</v>
      </c>
      <c r="H216" s="5">
        <f t="shared" si="85"/>
        <v>1.5382394191898356</v>
      </c>
      <c r="I216">
        <v>2.2599999999999998</v>
      </c>
      <c r="J216">
        <v>1.65</v>
      </c>
      <c r="K216" s="5">
        <f t="shared" si="78"/>
        <v>2.3696969696969696</v>
      </c>
      <c r="L216" s="5">
        <f t="shared" si="79"/>
        <v>1.7300884955752214</v>
      </c>
      <c r="M216" s="6">
        <f t="shared" si="80"/>
        <v>0.42199488491048592</v>
      </c>
      <c r="N216" s="6">
        <f t="shared" si="81"/>
        <v>0.57800511508951402</v>
      </c>
      <c r="O216">
        <f t="shared" si="82"/>
        <v>0.90048484848484844</v>
      </c>
      <c r="P216">
        <f t="shared" si="83"/>
        <v>1.0726548672566372</v>
      </c>
      <c r="Q216" t="s">
        <v>235</v>
      </c>
      <c r="R216" t="s">
        <v>242</v>
      </c>
      <c r="S216" t="s">
        <v>233</v>
      </c>
      <c r="T216" s="16" t="s">
        <v>196</v>
      </c>
      <c r="U216" s="16" t="s">
        <v>190</v>
      </c>
      <c r="V216" s="20">
        <v>44228</v>
      </c>
      <c r="W216" s="16" t="s">
        <v>206</v>
      </c>
    </row>
    <row r="217" spans="1:23" x14ac:dyDescent="0.25">
      <c r="A217" s="18">
        <v>0.28000000000000003</v>
      </c>
      <c r="B217" s="18">
        <v>0.72</v>
      </c>
      <c r="C217" s="3">
        <f t="shared" si="86"/>
        <v>3.5714285714285712</v>
      </c>
      <c r="D217" s="4">
        <f t="shared" si="87"/>
        <v>1.3888888888888888</v>
      </c>
      <c r="E217" s="30">
        <v>2.8168309401110703E-2</v>
      </c>
      <c r="F217" s="8">
        <f t="shared" si="73"/>
        <v>1.0281683094011107</v>
      </c>
      <c r="G217" s="5">
        <f t="shared" si="84"/>
        <v>3.4735835940215503</v>
      </c>
      <c r="H217" s="5">
        <f t="shared" si="85"/>
        <v>1.3508380643417139</v>
      </c>
      <c r="I217">
        <v>2.5299999999999998</v>
      </c>
      <c r="J217">
        <v>1.58</v>
      </c>
      <c r="K217" s="5">
        <f t="shared" si="78"/>
        <v>2.6012658227848098</v>
      </c>
      <c r="L217" s="5">
        <f t="shared" si="79"/>
        <v>1.6245059288537549</v>
      </c>
      <c r="M217" s="6">
        <f t="shared" si="80"/>
        <v>0.38442822384428227</v>
      </c>
      <c r="N217" s="6">
        <f t="shared" si="81"/>
        <v>0.61557177615571779</v>
      </c>
      <c r="O217">
        <f t="shared" si="82"/>
        <v>0.72835443037974679</v>
      </c>
      <c r="P217">
        <f t="shared" si="83"/>
        <v>1.1696442687747037</v>
      </c>
      <c r="Q217" t="s">
        <v>344</v>
      </c>
      <c r="R217" t="s">
        <v>347</v>
      </c>
      <c r="S217" t="s">
        <v>233</v>
      </c>
      <c r="T217" s="16" t="s">
        <v>207</v>
      </c>
      <c r="U217" s="16" t="s">
        <v>187</v>
      </c>
      <c r="V217" s="20">
        <v>44228</v>
      </c>
      <c r="W217" s="16" t="s">
        <v>205</v>
      </c>
    </row>
    <row r="218" spans="1:23" x14ac:dyDescent="0.25">
      <c r="A218" s="18">
        <v>0.33</v>
      </c>
      <c r="B218" s="18">
        <v>0.67</v>
      </c>
      <c r="C218" s="3">
        <f t="shared" si="86"/>
        <v>3.0303030303030303</v>
      </c>
      <c r="D218" s="4">
        <f t="shared" si="87"/>
        <v>1.4925373134328357</v>
      </c>
      <c r="E218" s="30">
        <v>2.5883838383838453E-2</v>
      </c>
      <c r="F218" s="8">
        <f t="shared" si="73"/>
        <v>1.0258838383838385</v>
      </c>
      <c r="G218" s="5">
        <f t="shared" si="84"/>
        <v>2.9538461538461536</v>
      </c>
      <c r="H218" s="5">
        <f t="shared" si="85"/>
        <v>1.4548794489092993</v>
      </c>
      <c r="I218">
        <v>1.92</v>
      </c>
      <c r="J218">
        <v>1.98</v>
      </c>
      <c r="K218" s="5">
        <f t="shared" si="78"/>
        <v>1.9696969696969697</v>
      </c>
      <c r="L218" s="5">
        <f t="shared" si="79"/>
        <v>2.03125</v>
      </c>
      <c r="M218" s="6">
        <f t="shared" si="80"/>
        <v>0.50769230769230766</v>
      </c>
      <c r="N218" s="6">
        <f t="shared" si="81"/>
        <v>0.49230769230769234</v>
      </c>
      <c r="O218">
        <f t="shared" si="82"/>
        <v>0.65</v>
      </c>
      <c r="P218">
        <f t="shared" si="83"/>
        <v>1.3609375000000004</v>
      </c>
      <c r="Q218" t="s">
        <v>346</v>
      </c>
      <c r="R218" t="s">
        <v>238</v>
      </c>
      <c r="S218" t="s">
        <v>233</v>
      </c>
      <c r="T218" s="16" t="s">
        <v>197</v>
      </c>
      <c r="U218" s="16" t="s">
        <v>188</v>
      </c>
      <c r="V218" s="20">
        <v>44228</v>
      </c>
      <c r="W218" s="16" t="s">
        <v>219</v>
      </c>
    </row>
    <row r="219" spans="1:23" x14ac:dyDescent="0.25">
      <c r="A219" s="18">
        <v>0.7</v>
      </c>
      <c r="B219" s="18">
        <v>0.3</v>
      </c>
      <c r="C219" s="3">
        <f t="shared" si="86"/>
        <v>1.4285714285714286</v>
      </c>
      <c r="D219" s="4">
        <f t="shared" si="87"/>
        <v>3.3333333333333335</v>
      </c>
      <c r="E219" s="30">
        <v>3.5940803382663811E-2</v>
      </c>
      <c r="F219" s="8">
        <f t="shared" si="73"/>
        <v>1.0359408033826638</v>
      </c>
      <c r="G219" s="5">
        <f t="shared" si="84"/>
        <v>1.3790087463556853</v>
      </c>
      <c r="H219" s="5">
        <f t="shared" si="85"/>
        <v>3.2176870748299322</v>
      </c>
      <c r="I219">
        <v>2.2000000000000002</v>
      </c>
      <c r="J219">
        <v>1.72</v>
      </c>
      <c r="K219" s="5">
        <f t="shared" si="78"/>
        <v>2.2790697674418605</v>
      </c>
      <c r="L219" s="5">
        <f t="shared" si="79"/>
        <v>1.7818181818181817</v>
      </c>
      <c r="M219" s="6">
        <f t="shared" si="80"/>
        <v>0.43877551020408162</v>
      </c>
      <c r="N219" s="6">
        <f t="shared" si="81"/>
        <v>0.56122448979591844</v>
      </c>
      <c r="O219">
        <f t="shared" si="82"/>
        <v>1.5953488372093023</v>
      </c>
      <c r="P219">
        <f t="shared" si="83"/>
        <v>0.53454545454545455</v>
      </c>
      <c r="Q219" t="s">
        <v>258</v>
      </c>
      <c r="R219" t="s">
        <v>247</v>
      </c>
      <c r="S219" t="s">
        <v>246</v>
      </c>
      <c r="T219" s="16" t="s">
        <v>197</v>
      </c>
      <c r="U219" s="16" t="s">
        <v>191</v>
      </c>
      <c r="V219" s="20">
        <v>44228</v>
      </c>
      <c r="W219" s="16" t="s">
        <v>189</v>
      </c>
    </row>
    <row r="220" spans="1:23" x14ac:dyDescent="0.25">
      <c r="A220" s="18">
        <v>0.55000000000000004</v>
      </c>
      <c r="B220" s="18">
        <v>0.45</v>
      </c>
      <c r="C220" s="3">
        <f t="shared" si="86"/>
        <v>1.8181818181818181</v>
      </c>
      <c r="D220" s="4">
        <f t="shared" si="87"/>
        <v>2.2222222222222223</v>
      </c>
      <c r="E220" s="30">
        <v>2.9808863239265015E-2</v>
      </c>
      <c r="F220" s="8">
        <f t="shared" si="73"/>
        <v>1.029808863239265</v>
      </c>
      <c r="G220" s="5">
        <f t="shared" si="84"/>
        <v>1.7655526992287918</v>
      </c>
      <c r="H220" s="5">
        <f t="shared" si="85"/>
        <v>2.1578977435018567</v>
      </c>
      <c r="I220">
        <v>2.02</v>
      </c>
      <c r="J220">
        <v>1.87</v>
      </c>
      <c r="K220" s="5">
        <f t="shared" si="78"/>
        <v>2.0802139037433154</v>
      </c>
      <c r="L220" s="5">
        <f t="shared" si="79"/>
        <v>1.9257425742574257</v>
      </c>
      <c r="M220" s="6">
        <f t="shared" si="80"/>
        <v>0.48071979434447304</v>
      </c>
      <c r="N220" s="6">
        <f t="shared" si="81"/>
        <v>0.51928020565552702</v>
      </c>
      <c r="O220">
        <f t="shared" si="82"/>
        <v>1.1441176470588235</v>
      </c>
      <c r="P220">
        <f t="shared" si="83"/>
        <v>0.86658415841584158</v>
      </c>
      <c r="Q220" t="s">
        <v>252</v>
      </c>
      <c r="R220" t="s">
        <v>249</v>
      </c>
      <c r="S220" t="s">
        <v>246</v>
      </c>
      <c r="T220" s="16" t="s">
        <v>196</v>
      </c>
      <c r="U220" s="16" t="s">
        <v>198</v>
      </c>
      <c r="V220" s="20">
        <v>44228</v>
      </c>
      <c r="W220" s="16" t="s">
        <v>208</v>
      </c>
    </row>
    <row r="221" spans="1:23" x14ac:dyDescent="0.25">
      <c r="A221" s="18">
        <v>0.54</v>
      </c>
      <c r="B221" s="18">
        <v>0.46</v>
      </c>
      <c r="C221" s="3">
        <f t="shared" si="86"/>
        <v>1.8518518518518516</v>
      </c>
      <c r="D221" s="4">
        <f t="shared" si="87"/>
        <v>2.1739130434782608</v>
      </c>
      <c r="E221" s="30">
        <v>3.3585003905233002E-2</v>
      </c>
      <c r="F221" s="8">
        <f t="shared" si="73"/>
        <v>1.033585003905233</v>
      </c>
      <c r="G221" s="5">
        <f t="shared" si="84"/>
        <v>1.7916783282022575</v>
      </c>
      <c r="H221" s="5">
        <f t="shared" si="85"/>
        <v>2.1032745591939546</v>
      </c>
      <c r="I221">
        <v>2.2999999999999998</v>
      </c>
      <c r="J221">
        <v>1.67</v>
      </c>
      <c r="K221" s="5">
        <f t="shared" si="78"/>
        <v>2.3772455089820359</v>
      </c>
      <c r="L221" s="5">
        <f t="shared" si="79"/>
        <v>1.7260869565217389</v>
      </c>
      <c r="M221" s="6">
        <f t="shared" si="80"/>
        <v>0.42065491183879095</v>
      </c>
      <c r="N221" s="6">
        <f t="shared" si="81"/>
        <v>0.57934508816120911</v>
      </c>
      <c r="O221">
        <f t="shared" si="82"/>
        <v>1.2837125748502995</v>
      </c>
      <c r="P221">
        <f t="shared" si="83"/>
        <v>0.79400000000000004</v>
      </c>
      <c r="Q221" t="s">
        <v>245</v>
      </c>
      <c r="R221" t="s">
        <v>261</v>
      </c>
      <c r="S221" t="s">
        <v>246</v>
      </c>
      <c r="T221" s="16" t="s">
        <v>207</v>
      </c>
      <c r="U221" s="16" t="s">
        <v>187</v>
      </c>
      <c r="V221" s="20">
        <v>44228</v>
      </c>
      <c r="W221" s="16" t="s">
        <v>191</v>
      </c>
    </row>
    <row r="222" spans="1:23" x14ac:dyDescent="0.25">
      <c r="A222" s="18">
        <v>0.47</v>
      </c>
      <c r="B222" s="18">
        <v>0.53</v>
      </c>
      <c r="C222" s="3">
        <f t="shared" si="86"/>
        <v>2.1276595744680851</v>
      </c>
      <c r="D222" s="4">
        <f t="shared" si="87"/>
        <v>1.8867924528301885</v>
      </c>
      <c r="E222" s="30">
        <v>2.9539874871307603E-2</v>
      </c>
      <c r="F222" s="8">
        <f t="shared" si="73"/>
        <v>1.0295398748713076</v>
      </c>
      <c r="G222" s="5">
        <f t="shared" si="84"/>
        <v>2.0666121112929621</v>
      </c>
      <c r="H222" s="5">
        <f t="shared" si="85"/>
        <v>1.8326560232220606</v>
      </c>
      <c r="I222">
        <v>2.0699999999999998</v>
      </c>
      <c r="J222">
        <v>1.83</v>
      </c>
      <c r="K222" s="5">
        <f t="shared" si="78"/>
        <v>2.1311475409836067</v>
      </c>
      <c r="L222" s="5">
        <f t="shared" si="79"/>
        <v>1.8840579710144929</v>
      </c>
      <c r="M222" s="6">
        <f t="shared" si="80"/>
        <v>0.46923076923076917</v>
      </c>
      <c r="N222" s="6">
        <f t="shared" si="81"/>
        <v>0.53076923076923077</v>
      </c>
      <c r="O222">
        <f t="shared" si="82"/>
        <v>1.0016393442622951</v>
      </c>
      <c r="P222">
        <f t="shared" si="83"/>
        <v>0.99855072463768146</v>
      </c>
      <c r="Q222" t="s">
        <v>262</v>
      </c>
      <c r="R222" t="s">
        <v>259</v>
      </c>
      <c r="S222" t="s">
        <v>246</v>
      </c>
      <c r="T222" s="16" t="s">
        <v>196</v>
      </c>
      <c r="U222" s="16" t="s">
        <v>190</v>
      </c>
      <c r="V222" s="20">
        <v>44228</v>
      </c>
      <c r="W222" s="16" t="s">
        <v>208</v>
      </c>
    </row>
    <row r="223" spans="1:23" x14ac:dyDescent="0.25">
      <c r="A223" s="18">
        <v>0.26</v>
      </c>
      <c r="B223" s="18">
        <v>0.74</v>
      </c>
      <c r="C223" s="3">
        <f t="shared" si="86"/>
        <v>3.8461538461538458</v>
      </c>
      <c r="D223" s="4">
        <f t="shared" si="87"/>
        <v>1.3513513513513513</v>
      </c>
      <c r="E223" s="30">
        <v>3.275818954738674E-2</v>
      </c>
      <c r="F223" s="8">
        <f t="shared" si="73"/>
        <v>1.0327581895473867</v>
      </c>
      <c r="G223" s="5">
        <f t="shared" si="84"/>
        <v>3.7241571987334701</v>
      </c>
      <c r="H223" s="5">
        <f t="shared" si="85"/>
        <v>1.308487664419868</v>
      </c>
      <c r="I223">
        <v>2.58</v>
      </c>
      <c r="J223">
        <v>1.55</v>
      </c>
      <c r="K223" s="5">
        <f t="shared" si="78"/>
        <v>2.6645161290322577</v>
      </c>
      <c r="L223" s="5">
        <f t="shared" si="79"/>
        <v>1.6007751937984496</v>
      </c>
      <c r="M223" s="6">
        <f t="shared" si="80"/>
        <v>0.37530266343825669</v>
      </c>
      <c r="N223" s="6">
        <f t="shared" si="81"/>
        <v>0.62469733656174331</v>
      </c>
      <c r="O223">
        <f t="shared" si="82"/>
        <v>0.6927741935483871</v>
      </c>
      <c r="P223">
        <f t="shared" si="83"/>
        <v>1.1845736434108527</v>
      </c>
      <c r="Q223" t="s">
        <v>405</v>
      </c>
      <c r="R223" t="s">
        <v>253</v>
      </c>
      <c r="S223" t="s">
        <v>246</v>
      </c>
      <c r="T223" s="16" t="s">
        <v>207</v>
      </c>
      <c r="U223" s="16" t="s">
        <v>190</v>
      </c>
      <c r="V223" s="20">
        <v>44228</v>
      </c>
      <c r="W223" s="16" t="s">
        <v>191</v>
      </c>
    </row>
    <row r="224" spans="1:23" x14ac:dyDescent="0.25">
      <c r="A224" s="18">
        <v>0.45</v>
      </c>
      <c r="B224" s="18">
        <v>0.55000000000000004</v>
      </c>
      <c r="C224" s="3">
        <f t="shared" si="86"/>
        <v>2.2222222222222223</v>
      </c>
      <c r="D224" s="4">
        <f t="shared" si="87"/>
        <v>1.8181818181818181</v>
      </c>
      <c r="E224" s="30">
        <v>3.5577975284917462E-2</v>
      </c>
      <c r="F224" s="8">
        <f t="shared" si="73"/>
        <v>1.0355779752849175</v>
      </c>
      <c r="G224" s="5">
        <f t="shared" si="84"/>
        <v>2.1458762886597937</v>
      </c>
      <c r="H224" s="5">
        <f t="shared" si="85"/>
        <v>1.755716963448922</v>
      </c>
      <c r="I224">
        <v>1.81</v>
      </c>
      <c r="J224">
        <v>2.0699999999999998</v>
      </c>
      <c r="K224" s="5">
        <f t="shared" si="78"/>
        <v>1.8743961352657006</v>
      </c>
      <c r="L224" s="5">
        <f t="shared" si="79"/>
        <v>2.1436464088397789</v>
      </c>
      <c r="M224" s="6">
        <f t="shared" si="80"/>
        <v>0.53350515463917525</v>
      </c>
      <c r="N224" s="6">
        <f t="shared" si="81"/>
        <v>0.46649484536082475</v>
      </c>
      <c r="O224">
        <f t="shared" si="82"/>
        <v>0.84347826086956523</v>
      </c>
      <c r="P224">
        <f t="shared" si="83"/>
        <v>1.1790055248618785</v>
      </c>
      <c r="Q224" t="s">
        <v>264</v>
      </c>
      <c r="R224" t="s">
        <v>244</v>
      </c>
      <c r="S224" t="s">
        <v>246</v>
      </c>
      <c r="T224" s="16" t="s">
        <v>207</v>
      </c>
      <c r="U224" s="16" t="s">
        <v>187</v>
      </c>
      <c r="V224" s="20">
        <v>44228</v>
      </c>
      <c r="W224" s="16" t="s">
        <v>190</v>
      </c>
    </row>
    <row r="225" spans="1:23" x14ac:dyDescent="0.25">
      <c r="A225" s="18">
        <v>0.2</v>
      </c>
      <c r="B225" s="18">
        <v>0.8</v>
      </c>
      <c r="C225" s="3">
        <f t="shared" si="86"/>
        <v>5</v>
      </c>
      <c r="D225" s="4">
        <f t="shared" si="87"/>
        <v>1.25</v>
      </c>
      <c r="E225" s="30">
        <v>3.1592520954223158E-2</v>
      </c>
      <c r="F225" s="8">
        <f t="shared" si="73"/>
        <v>1.0315925209542232</v>
      </c>
      <c r="G225" s="5">
        <f t="shared" si="84"/>
        <v>4.8468749999999998</v>
      </c>
      <c r="H225" s="5">
        <f t="shared" si="85"/>
        <v>1.21171875</v>
      </c>
      <c r="I225">
        <v>2.35</v>
      </c>
      <c r="J225">
        <v>1.65</v>
      </c>
      <c r="K225" s="5">
        <f t="shared" si="78"/>
        <v>2.4242424242424243</v>
      </c>
      <c r="L225" s="5">
        <f t="shared" si="79"/>
        <v>1.7021276595744681</v>
      </c>
      <c r="M225" s="6">
        <f t="shared" si="80"/>
        <v>0.41249999999999998</v>
      </c>
      <c r="N225" s="6">
        <f t="shared" si="81"/>
        <v>0.58750000000000002</v>
      </c>
      <c r="O225">
        <f t="shared" si="82"/>
        <v>0.48484848484848486</v>
      </c>
      <c r="P225">
        <f t="shared" si="83"/>
        <v>1.3617021276595744</v>
      </c>
      <c r="Q225" t="s">
        <v>256</v>
      </c>
      <c r="R225" t="s">
        <v>257</v>
      </c>
      <c r="S225" t="s">
        <v>246</v>
      </c>
      <c r="T225" s="16" t="s">
        <v>196</v>
      </c>
      <c r="U225" s="16" t="s">
        <v>190</v>
      </c>
      <c r="V225" s="20">
        <v>44228</v>
      </c>
      <c r="W225" s="16" t="s">
        <v>188</v>
      </c>
    </row>
    <row r="226" spans="1:23" x14ac:dyDescent="0.25">
      <c r="A226" s="18">
        <v>0.37</v>
      </c>
      <c r="B226" s="18">
        <v>0.63</v>
      </c>
      <c r="C226" s="3">
        <f t="shared" si="86"/>
        <v>2.7027027027027026</v>
      </c>
      <c r="D226" s="4">
        <f t="shared" si="87"/>
        <v>1.5873015873015872</v>
      </c>
      <c r="E226" s="30">
        <v>3.4849694067571102E-2</v>
      </c>
      <c r="F226" s="8">
        <f t="shared" si="73"/>
        <v>1.0348496940675711</v>
      </c>
      <c r="G226" s="5">
        <f t="shared" si="84"/>
        <v>2.6116862363648998</v>
      </c>
      <c r="H226" s="5">
        <f t="shared" si="85"/>
        <v>1.533847472150814</v>
      </c>
      <c r="I226">
        <v>2.1</v>
      </c>
      <c r="J226">
        <v>1.79</v>
      </c>
      <c r="K226" s="5">
        <f t="shared" si="78"/>
        <v>2.1731843575418992</v>
      </c>
      <c r="L226" s="5">
        <f t="shared" si="79"/>
        <v>1.8523809523809522</v>
      </c>
      <c r="M226" s="6">
        <f t="shared" si="80"/>
        <v>0.46015424164524427</v>
      </c>
      <c r="N226" s="6">
        <f t="shared" si="81"/>
        <v>0.53984575835475579</v>
      </c>
      <c r="O226">
        <f t="shared" si="82"/>
        <v>0.8040782122905028</v>
      </c>
      <c r="P226">
        <f t="shared" si="83"/>
        <v>1.167</v>
      </c>
      <c r="Q226" t="s">
        <v>406</v>
      </c>
      <c r="R226" t="s">
        <v>251</v>
      </c>
      <c r="S226" t="s">
        <v>246</v>
      </c>
      <c r="T226" s="16" t="s">
        <v>197</v>
      </c>
      <c r="U226" s="16" t="s">
        <v>188</v>
      </c>
      <c r="V226" s="20">
        <v>44228</v>
      </c>
      <c r="W226" s="16" t="s">
        <v>208</v>
      </c>
    </row>
    <row r="227" spans="1:23" x14ac:dyDescent="0.25">
      <c r="A227" s="18">
        <v>0.04</v>
      </c>
      <c r="B227" s="18">
        <v>0.96</v>
      </c>
      <c r="C227" s="3">
        <f t="shared" si="86"/>
        <v>25</v>
      </c>
      <c r="D227" s="4">
        <f t="shared" si="87"/>
        <v>1.0416666666666667</v>
      </c>
      <c r="E227" s="30">
        <v>3.61371988566761E-2</v>
      </c>
      <c r="F227" s="8">
        <f t="shared" si="73"/>
        <v>1.0361371988566761</v>
      </c>
      <c r="G227" s="5">
        <f t="shared" si="84"/>
        <v>24.128078817733993</v>
      </c>
      <c r="H227" s="5">
        <f t="shared" si="85"/>
        <v>1.0053366174055831</v>
      </c>
      <c r="I227">
        <v>2.48</v>
      </c>
      <c r="J227">
        <v>1.58</v>
      </c>
      <c r="K227" s="5">
        <f t="shared" si="78"/>
        <v>2.5696202531645569</v>
      </c>
      <c r="L227" s="5">
        <f t="shared" si="79"/>
        <v>1.6370967741935483</v>
      </c>
      <c r="M227" s="6">
        <f t="shared" si="80"/>
        <v>0.3891625615763547</v>
      </c>
      <c r="N227" s="6">
        <f t="shared" si="81"/>
        <v>0.61083743842364535</v>
      </c>
      <c r="O227">
        <f t="shared" si="82"/>
        <v>0.10278481012658226</v>
      </c>
      <c r="P227">
        <f t="shared" si="83"/>
        <v>1.5716129032258062</v>
      </c>
      <c r="Q227" t="s">
        <v>260</v>
      </c>
      <c r="R227" t="s">
        <v>263</v>
      </c>
      <c r="S227" t="s">
        <v>246</v>
      </c>
      <c r="T227" s="16" t="s">
        <v>202</v>
      </c>
      <c r="U227" s="16" t="s">
        <v>185</v>
      </c>
      <c r="V227" s="20">
        <v>44228</v>
      </c>
      <c r="W227" s="16" t="s">
        <v>198</v>
      </c>
    </row>
    <row r="228" spans="1:23" x14ac:dyDescent="0.25">
      <c r="A228" s="18">
        <v>0.2</v>
      </c>
      <c r="B228" s="18">
        <v>0.8</v>
      </c>
      <c r="C228" s="3">
        <f t="shared" si="86"/>
        <v>5</v>
      </c>
      <c r="D228" s="4">
        <f t="shared" si="87"/>
        <v>1.25</v>
      </c>
      <c r="E228" s="30">
        <v>3.4849694067571102E-2</v>
      </c>
      <c r="F228" s="8">
        <f t="shared" si="73"/>
        <v>1.0348496940675711</v>
      </c>
      <c r="G228" s="5">
        <f t="shared" si="84"/>
        <v>4.8316195372750643</v>
      </c>
      <c r="H228" s="5">
        <f t="shared" si="85"/>
        <v>1.2079048843187661</v>
      </c>
      <c r="I228">
        <v>2.1</v>
      </c>
      <c r="J228">
        <v>1.79</v>
      </c>
      <c r="K228" s="5">
        <f t="shared" si="78"/>
        <v>2.1731843575418992</v>
      </c>
      <c r="L228" s="5">
        <f t="shared" si="79"/>
        <v>1.8523809523809522</v>
      </c>
      <c r="M228" s="6">
        <f t="shared" si="80"/>
        <v>0.46015424164524427</v>
      </c>
      <c r="N228" s="6">
        <f t="shared" si="81"/>
        <v>0.53984575835475579</v>
      </c>
      <c r="O228">
        <f t="shared" si="82"/>
        <v>0.43463687150837987</v>
      </c>
      <c r="P228">
        <f t="shared" si="83"/>
        <v>1.4819047619047618</v>
      </c>
      <c r="Q228" t="s">
        <v>250</v>
      </c>
      <c r="R228" t="s">
        <v>407</v>
      </c>
      <c r="S228" t="s">
        <v>246</v>
      </c>
      <c r="T228" s="16" t="s">
        <v>215</v>
      </c>
      <c r="U228" s="16" t="s">
        <v>188</v>
      </c>
      <c r="V228" s="20">
        <v>44228</v>
      </c>
      <c r="W228" s="16" t="s">
        <v>218</v>
      </c>
    </row>
    <row r="229" spans="1:23" x14ac:dyDescent="0.25">
      <c r="A229" s="18">
        <v>0.63</v>
      </c>
      <c r="B229" s="18">
        <v>0.34</v>
      </c>
      <c r="C229" s="3">
        <f t="shared" si="86"/>
        <v>1.5873015873015872</v>
      </c>
      <c r="D229" s="4">
        <f t="shared" si="87"/>
        <v>2.9411764705882351</v>
      </c>
      <c r="E229" s="30">
        <v>3.4391534391534417E-2</v>
      </c>
      <c r="F229" s="8">
        <f t="shared" si="73"/>
        <v>1.0343915343915344</v>
      </c>
      <c r="G229" s="5">
        <f t="shared" si="84"/>
        <v>1.5345268542199488</v>
      </c>
      <c r="H229" s="5">
        <f t="shared" si="85"/>
        <v>2.8433879945840226</v>
      </c>
      <c r="I229">
        <v>2.16</v>
      </c>
      <c r="J229">
        <v>1.75</v>
      </c>
      <c r="K229" s="5">
        <f t="shared" si="78"/>
        <v>2.2342857142857144</v>
      </c>
      <c r="L229" s="5">
        <f t="shared" si="79"/>
        <v>1.8101851851851851</v>
      </c>
      <c r="M229" s="6">
        <f t="shared" si="80"/>
        <v>0.4475703324808184</v>
      </c>
      <c r="N229" s="6">
        <f t="shared" si="81"/>
        <v>0.55242966751918166</v>
      </c>
      <c r="O229">
        <f t="shared" si="82"/>
        <v>1.4076000000000002</v>
      </c>
      <c r="P229">
        <f t="shared" si="83"/>
        <v>0.61546296296296299</v>
      </c>
      <c r="Q229" t="s">
        <v>254</v>
      </c>
      <c r="R229" t="s">
        <v>408</v>
      </c>
      <c r="S229" t="s">
        <v>246</v>
      </c>
      <c r="T229" s="16" t="s">
        <v>197</v>
      </c>
      <c r="U229" s="16" t="s">
        <v>191</v>
      </c>
      <c r="V229" s="20">
        <v>44228</v>
      </c>
      <c r="W229" s="16" t="s">
        <v>188</v>
      </c>
    </row>
    <row r="230" spans="1:23" x14ac:dyDescent="0.25">
      <c r="A230" s="18">
        <v>0.27</v>
      </c>
      <c r="B230" s="18">
        <v>0.73</v>
      </c>
      <c r="C230" s="3">
        <f t="shared" si="86"/>
        <v>3.7037037037037033</v>
      </c>
      <c r="D230" s="4">
        <f t="shared" si="87"/>
        <v>1.3698630136986301</v>
      </c>
      <c r="E230" s="30">
        <v>3.7988228999465079E-2</v>
      </c>
      <c r="F230" s="8">
        <f t="shared" si="73"/>
        <v>1.0379882289994651</v>
      </c>
      <c r="G230" s="5">
        <f t="shared" si="84"/>
        <v>3.5681557846506293</v>
      </c>
      <c r="H230" s="5">
        <f t="shared" si="85"/>
        <v>1.319728851857082</v>
      </c>
      <c r="I230">
        <v>2.1</v>
      </c>
      <c r="J230">
        <v>1.78</v>
      </c>
      <c r="K230" s="5">
        <f t="shared" si="78"/>
        <v>2.1797752808988768</v>
      </c>
      <c r="L230" s="5">
        <f t="shared" si="79"/>
        <v>1.8476190476190479</v>
      </c>
      <c r="M230" s="6">
        <f t="shared" si="80"/>
        <v>0.45876288659793807</v>
      </c>
      <c r="N230" s="6">
        <f t="shared" si="81"/>
        <v>0.54123711340206171</v>
      </c>
      <c r="O230">
        <f t="shared" si="82"/>
        <v>0.58853932584269675</v>
      </c>
      <c r="P230">
        <f t="shared" si="83"/>
        <v>1.3487619047619051</v>
      </c>
      <c r="Q230" t="s">
        <v>271</v>
      </c>
      <c r="R230" t="s">
        <v>409</v>
      </c>
      <c r="S230" t="s">
        <v>170</v>
      </c>
      <c r="T230" s="16" t="s">
        <v>197</v>
      </c>
      <c r="U230" s="16" t="s">
        <v>188</v>
      </c>
      <c r="V230" s="20">
        <v>44228</v>
      </c>
      <c r="W230" s="16" t="s">
        <v>208</v>
      </c>
    </row>
    <row r="231" spans="1:23" x14ac:dyDescent="0.25">
      <c r="A231" s="18">
        <v>0.53</v>
      </c>
      <c r="B231" s="18">
        <v>0.47</v>
      </c>
      <c r="C231" s="3">
        <f t="shared" si="86"/>
        <v>1.8867924528301885</v>
      </c>
      <c r="D231" s="4">
        <f t="shared" si="87"/>
        <v>2.1276595744680851</v>
      </c>
      <c r="E231" s="30">
        <v>3.3674339300937772E-2</v>
      </c>
      <c r="F231" s="8">
        <f t="shared" si="73"/>
        <v>1.0336743393009378</v>
      </c>
      <c r="G231" s="5">
        <f t="shared" si="84"/>
        <v>1.8253258120988132</v>
      </c>
      <c r="H231" s="5">
        <f t="shared" si="85"/>
        <v>2.05834612853696</v>
      </c>
      <c r="I231">
        <v>2.04</v>
      </c>
      <c r="J231">
        <v>1.84</v>
      </c>
      <c r="K231" s="5">
        <f t="shared" si="78"/>
        <v>2.1086956521739131</v>
      </c>
      <c r="L231" s="5">
        <f t="shared" si="79"/>
        <v>1.9019607843137256</v>
      </c>
      <c r="M231" s="6">
        <f t="shared" si="80"/>
        <v>0.47422680412371132</v>
      </c>
      <c r="N231" s="6">
        <f t="shared" si="81"/>
        <v>0.52577319587628868</v>
      </c>
      <c r="O231">
        <f t="shared" si="82"/>
        <v>1.117608695652174</v>
      </c>
      <c r="P231">
        <f t="shared" si="83"/>
        <v>0.89392156862745098</v>
      </c>
      <c r="Q231" t="s">
        <v>277</v>
      </c>
      <c r="R231" t="s">
        <v>272</v>
      </c>
      <c r="S231" t="s">
        <v>170</v>
      </c>
      <c r="T231" s="16" t="s">
        <v>197</v>
      </c>
      <c r="U231" s="16" t="s">
        <v>189</v>
      </c>
      <c r="V231" s="20">
        <v>44228</v>
      </c>
      <c r="W231" s="16" t="s">
        <v>191</v>
      </c>
    </row>
    <row r="232" spans="1:23" x14ac:dyDescent="0.25">
      <c r="A232" s="18">
        <v>0.46</v>
      </c>
      <c r="B232" s="18">
        <v>0.54</v>
      </c>
      <c r="C232" s="3">
        <f t="shared" si="86"/>
        <v>2.1739130434782608</v>
      </c>
      <c r="D232" s="4">
        <f t="shared" si="87"/>
        <v>1.8518518518518516</v>
      </c>
      <c r="E232" s="30">
        <v>3.9828922747928264E-2</v>
      </c>
      <c r="F232" s="8">
        <f t="shared" si="73"/>
        <v>1.0398289227479283</v>
      </c>
      <c r="G232" s="5">
        <f t="shared" si="84"/>
        <v>2.0906449089080139</v>
      </c>
      <c r="H232" s="5">
        <f t="shared" si="85"/>
        <v>1.7809197372179377</v>
      </c>
      <c r="I232">
        <v>2.15</v>
      </c>
      <c r="J232">
        <v>1.74</v>
      </c>
      <c r="K232" s="5">
        <f t="shared" si="78"/>
        <v>2.2356321839080455</v>
      </c>
      <c r="L232" s="5">
        <f t="shared" si="79"/>
        <v>1.8093023255813951</v>
      </c>
      <c r="M232" s="6">
        <f t="shared" si="80"/>
        <v>0.44730077120822631</v>
      </c>
      <c r="N232" s="6">
        <f t="shared" si="81"/>
        <v>0.5526992287917738</v>
      </c>
      <c r="O232">
        <f t="shared" si="82"/>
        <v>1.028390804597701</v>
      </c>
      <c r="P232">
        <f t="shared" si="83"/>
        <v>0.97702325581395344</v>
      </c>
      <c r="Q232" t="s">
        <v>275</v>
      </c>
      <c r="R232" t="s">
        <v>265</v>
      </c>
      <c r="S232" t="s">
        <v>170</v>
      </c>
      <c r="T232" s="16" t="s">
        <v>197</v>
      </c>
      <c r="U232" s="16" t="s">
        <v>188</v>
      </c>
      <c r="V232" s="20">
        <v>44228</v>
      </c>
      <c r="W232" s="16" t="s">
        <v>198</v>
      </c>
    </row>
    <row r="233" spans="1:23" x14ac:dyDescent="0.25">
      <c r="A233" s="18">
        <v>0.73</v>
      </c>
      <c r="B233" s="18">
        <v>0.27</v>
      </c>
      <c r="C233" s="3">
        <f t="shared" si="86"/>
        <v>1.3698630136986301</v>
      </c>
      <c r="D233" s="4">
        <f t="shared" si="87"/>
        <v>3.7037037037037033</v>
      </c>
      <c r="E233" s="30">
        <v>3.9428448646325664E-2</v>
      </c>
      <c r="F233" s="8">
        <f t="shared" si="73"/>
        <v>1.0394284486463257</v>
      </c>
      <c r="G233" s="5">
        <f t="shared" si="84"/>
        <v>1.3179002513185374</v>
      </c>
      <c r="H233" s="5">
        <f t="shared" si="85"/>
        <v>3.5632117906019714</v>
      </c>
      <c r="I233">
        <v>1.79</v>
      </c>
      <c r="J233">
        <v>2.08</v>
      </c>
      <c r="K233" s="5">
        <f t="shared" si="78"/>
        <v>1.8605769230769229</v>
      </c>
      <c r="L233" s="5">
        <f t="shared" si="79"/>
        <v>2.1620111731843576</v>
      </c>
      <c r="M233" s="6">
        <f t="shared" si="80"/>
        <v>0.53746770025839796</v>
      </c>
      <c r="N233" s="6">
        <f t="shared" si="81"/>
        <v>0.46253229974160204</v>
      </c>
      <c r="O233">
        <f t="shared" si="82"/>
        <v>1.3582211538461539</v>
      </c>
      <c r="P233">
        <f t="shared" si="83"/>
        <v>0.58374301675977658</v>
      </c>
      <c r="Q233" t="s">
        <v>273</v>
      </c>
      <c r="R233" t="s">
        <v>276</v>
      </c>
      <c r="S233" t="s">
        <v>170</v>
      </c>
      <c r="T233" s="16" t="s">
        <v>197</v>
      </c>
      <c r="U233" s="16" t="s">
        <v>191</v>
      </c>
      <c r="V233" s="20">
        <v>44228</v>
      </c>
      <c r="W233" s="16" t="s">
        <v>485</v>
      </c>
    </row>
    <row r="234" spans="1:23" x14ac:dyDescent="0.25">
      <c r="A234" s="18">
        <v>0.22</v>
      </c>
      <c r="B234" s="18">
        <v>0.73</v>
      </c>
      <c r="C234" s="3">
        <f t="shared" si="86"/>
        <v>4.5454545454545459</v>
      </c>
      <c r="D234" s="4">
        <f t="shared" si="87"/>
        <v>1.3698630136986301</v>
      </c>
      <c r="E234" s="30">
        <v>3.3653846153846256E-2</v>
      </c>
      <c r="F234" s="8">
        <f t="shared" si="73"/>
        <v>1.0336538461538463</v>
      </c>
      <c r="G234" s="5">
        <f t="shared" si="84"/>
        <v>4.397463002114165</v>
      </c>
      <c r="H234" s="5">
        <f t="shared" si="85"/>
        <v>1.3252628225549536</v>
      </c>
      <c r="I234">
        <v>1.92</v>
      </c>
      <c r="J234">
        <v>1.95</v>
      </c>
      <c r="K234" s="5">
        <f t="shared" si="78"/>
        <v>1.9846153846153847</v>
      </c>
      <c r="L234" s="5">
        <f t="shared" si="79"/>
        <v>2.015625</v>
      </c>
      <c r="M234" s="6">
        <f t="shared" si="80"/>
        <v>0.50387596899224807</v>
      </c>
      <c r="N234" s="6">
        <f t="shared" si="81"/>
        <v>0.49612403100775193</v>
      </c>
      <c r="O234">
        <f t="shared" si="82"/>
        <v>0.43661538461538457</v>
      </c>
      <c r="P234">
        <f t="shared" si="83"/>
        <v>1.4714062500000002</v>
      </c>
      <c r="Q234" t="s">
        <v>410</v>
      </c>
      <c r="R234" t="s">
        <v>267</v>
      </c>
      <c r="S234" t="s">
        <v>170</v>
      </c>
      <c r="T234" s="16" t="s">
        <v>202</v>
      </c>
      <c r="U234" s="16" t="s">
        <v>185</v>
      </c>
      <c r="V234" s="20">
        <v>44228</v>
      </c>
      <c r="W234" s="16" t="s">
        <v>206</v>
      </c>
    </row>
    <row r="235" spans="1:23" x14ac:dyDescent="0.25">
      <c r="A235" s="18">
        <v>0.47</v>
      </c>
      <c r="B235" s="18">
        <v>0.53</v>
      </c>
      <c r="C235" s="3">
        <f t="shared" si="86"/>
        <v>2.1276595744680851</v>
      </c>
      <c r="D235" s="4">
        <f t="shared" si="87"/>
        <v>1.8867924528301885</v>
      </c>
      <c r="E235" s="30">
        <v>3.3674339300937772E-2</v>
      </c>
      <c r="F235" s="8">
        <f t="shared" si="73"/>
        <v>1.0336743393009378</v>
      </c>
      <c r="G235" s="5">
        <f t="shared" si="84"/>
        <v>2.05834612853696</v>
      </c>
      <c r="H235" s="5">
        <f t="shared" si="85"/>
        <v>1.8253258120988132</v>
      </c>
      <c r="I235">
        <v>1.84</v>
      </c>
      <c r="J235">
        <v>2.04</v>
      </c>
      <c r="K235" s="5">
        <f t="shared" si="78"/>
        <v>1.9019607843137256</v>
      </c>
      <c r="L235" s="5">
        <f t="shared" si="79"/>
        <v>2.1086956521739131</v>
      </c>
      <c r="M235" s="6">
        <f t="shared" si="80"/>
        <v>0.52577319587628868</v>
      </c>
      <c r="N235" s="6">
        <f t="shared" si="81"/>
        <v>0.47422680412371132</v>
      </c>
      <c r="O235">
        <f t="shared" si="82"/>
        <v>0.89392156862745098</v>
      </c>
      <c r="P235">
        <f t="shared" si="83"/>
        <v>1.117608695652174</v>
      </c>
      <c r="Q235" t="s">
        <v>411</v>
      </c>
      <c r="R235" t="s">
        <v>412</v>
      </c>
      <c r="S235" t="s">
        <v>170</v>
      </c>
      <c r="T235" s="16" t="s">
        <v>197</v>
      </c>
      <c r="U235" s="16" t="s">
        <v>189</v>
      </c>
      <c r="V235" s="20">
        <v>44228</v>
      </c>
      <c r="W235" s="16" t="s">
        <v>185</v>
      </c>
    </row>
    <row r="236" spans="1:23" x14ac:dyDescent="0.25">
      <c r="A236" s="18">
        <v>0.48</v>
      </c>
      <c r="B236" s="18">
        <v>0.52</v>
      </c>
      <c r="C236" s="3">
        <f t="shared" si="86"/>
        <v>2.0833333333333335</v>
      </c>
      <c r="D236" s="4">
        <f t="shared" si="87"/>
        <v>1.9230769230769229</v>
      </c>
      <c r="E236" s="30">
        <v>3.1914893617021267E-2</v>
      </c>
      <c r="F236" s="8">
        <f t="shared" si="73"/>
        <v>1.0319148936170213</v>
      </c>
      <c r="G236" s="5">
        <f t="shared" si="84"/>
        <v>2.0189003436426121</v>
      </c>
      <c r="H236" s="5">
        <f t="shared" si="85"/>
        <v>1.8636003172085644</v>
      </c>
      <c r="I236">
        <v>1.88</v>
      </c>
      <c r="J236">
        <v>2</v>
      </c>
      <c r="K236" s="5">
        <f t="shared" si="78"/>
        <v>1.94</v>
      </c>
      <c r="L236" s="5">
        <f t="shared" si="79"/>
        <v>2.0638297872340425</v>
      </c>
      <c r="M236" s="6">
        <f t="shared" si="80"/>
        <v>0.51546391752577325</v>
      </c>
      <c r="N236" s="6">
        <f t="shared" si="81"/>
        <v>0.4845360824742268</v>
      </c>
      <c r="O236">
        <f t="shared" si="82"/>
        <v>0.93119999999999981</v>
      </c>
      <c r="P236">
        <f t="shared" si="83"/>
        <v>1.0731914893617023</v>
      </c>
      <c r="Q236" t="s">
        <v>268</v>
      </c>
      <c r="R236" t="s">
        <v>413</v>
      </c>
      <c r="S236" t="s">
        <v>170</v>
      </c>
      <c r="T236" s="16" t="s">
        <v>202</v>
      </c>
      <c r="U236" s="16" t="s">
        <v>187</v>
      </c>
      <c r="V236" s="20">
        <v>44228</v>
      </c>
      <c r="W236" s="16" t="s">
        <v>190</v>
      </c>
    </row>
    <row r="237" spans="1:23" x14ac:dyDescent="0.25">
      <c r="A237" s="18">
        <v>0.47</v>
      </c>
      <c r="B237" s="18">
        <v>0.53</v>
      </c>
      <c r="C237" s="3">
        <f t="shared" si="86"/>
        <v>2.1276595744680851</v>
      </c>
      <c r="D237" s="4">
        <f t="shared" si="87"/>
        <v>1.8867924528301885</v>
      </c>
      <c r="E237" s="30">
        <v>3.6380722244596653E-2</v>
      </c>
      <c r="F237" s="8">
        <f t="shared" si="73"/>
        <v>1.0363807222445967</v>
      </c>
      <c r="G237" s="5">
        <f t="shared" si="84"/>
        <v>2.0529710065042441</v>
      </c>
      <c r="H237" s="5">
        <f t="shared" si="85"/>
        <v>1.8205591944471597</v>
      </c>
      <c r="I237">
        <v>1.91</v>
      </c>
      <c r="J237">
        <v>1.95</v>
      </c>
      <c r="K237" s="5">
        <f t="shared" si="78"/>
        <v>1.9794871794871796</v>
      </c>
      <c r="L237" s="5">
        <f t="shared" si="79"/>
        <v>2.0209424083769636</v>
      </c>
      <c r="M237" s="6">
        <f t="shared" si="80"/>
        <v>0.50518134715025909</v>
      </c>
      <c r="N237" s="6">
        <f t="shared" si="81"/>
        <v>0.49481865284974086</v>
      </c>
      <c r="O237">
        <f t="shared" si="82"/>
        <v>0.93035897435897441</v>
      </c>
      <c r="P237">
        <f t="shared" si="83"/>
        <v>1.0710994764397908</v>
      </c>
      <c r="Q237" t="s">
        <v>414</v>
      </c>
      <c r="R237" t="s">
        <v>278</v>
      </c>
      <c r="S237" t="s">
        <v>170</v>
      </c>
      <c r="T237" s="16" t="s">
        <v>202</v>
      </c>
      <c r="U237" s="16" t="s">
        <v>187</v>
      </c>
      <c r="V237" s="20">
        <v>44228</v>
      </c>
      <c r="W237" s="16" t="s">
        <v>208</v>
      </c>
    </row>
    <row r="238" spans="1:23" x14ac:dyDescent="0.25">
      <c r="A238" s="18">
        <v>0.83</v>
      </c>
      <c r="B238" s="18">
        <v>0.17</v>
      </c>
      <c r="C238" s="3">
        <f t="shared" si="86"/>
        <v>1.2048192771084338</v>
      </c>
      <c r="D238" s="4">
        <f t="shared" si="87"/>
        <v>5.8823529411764701</v>
      </c>
      <c r="E238" s="30">
        <v>3.6714742298498582E-2</v>
      </c>
      <c r="F238" s="8">
        <f t="shared" si="73"/>
        <v>1.0367147422984986</v>
      </c>
      <c r="G238" s="5">
        <f t="shared" si="84"/>
        <v>1.1621511954553969</v>
      </c>
      <c r="H238" s="5">
        <f t="shared" si="85"/>
        <v>5.6740323072234071</v>
      </c>
      <c r="I238">
        <v>1.89</v>
      </c>
      <c r="J238">
        <v>1.97</v>
      </c>
      <c r="K238" s="5">
        <f t="shared" si="78"/>
        <v>1.9593908629441623</v>
      </c>
      <c r="L238" s="5">
        <f t="shared" si="79"/>
        <v>2.0423280423280423</v>
      </c>
      <c r="M238" s="6">
        <f t="shared" si="80"/>
        <v>0.51036269430051817</v>
      </c>
      <c r="N238" s="6">
        <f t="shared" si="81"/>
        <v>0.48963730569948188</v>
      </c>
      <c r="O238">
        <f t="shared" si="82"/>
        <v>1.6262944162436546</v>
      </c>
      <c r="P238">
        <f t="shared" si="83"/>
        <v>0.34719576719576722</v>
      </c>
      <c r="Q238" t="s">
        <v>297</v>
      </c>
      <c r="R238" t="s">
        <v>281</v>
      </c>
      <c r="S238" t="s">
        <v>171</v>
      </c>
      <c r="T238" s="16" t="s">
        <v>202</v>
      </c>
      <c r="U238" s="16" t="s">
        <v>186</v>
      </c>
      <c r="V238" s="20">
        <v>44228</v>
      </c>
      <c r="W238" s="16" t="s">
        <v>208</v>
      </c>
    </row>
    <row r="239" spans="1:23" x14ac:dyDescent="0.25">
      <c r="A239" s="18">
        <v>0.54</v>
      </c>
      <c r="B239" s="18">
        <v>0.46</v>
      </c>
      <c r="C239" s="3">
        <f t="shared" si="86"/>
        <v>1.8518518518518516</v>
      </c>
      <c r="D239" s="4">
        <f t="shared" si="87"/>
        <v>2.1739130434782608</v>
      </c>
      <c r="E239" s="30">
        <v>3.3930002671653803E-2</v>
      </c>
      <c r="F239" s="8">
        <f t="shared" si="73"/>
        <v>1.0339300026716538</v>
      </c>
      <c r="G239" s="5">
        <f t="shared" si="84"/>
        <v>1.7910804861709251</v>
      </c>
      <c r="H239" s="5">
        <f t="shared" si="85"/>
        <v>2.1025727446354341</v>
      </c>
      <c r="I239">
        <v>1.9</v>
      </c>
      <c r="J239">
        <v>1.97</v>
      </c>
      <c r="K239" s="5">
        <f t="shared" si="78"/>
        <v>1.9644670050761421</v>
      </c>
      <c r="L239" s="5">
        <f t="shared" si="79"/>
        <v>2.0368421052631578</v>
      </c>
      <c r="M239" s="6">
        <f t="shared" si="80"/>
        <v>0.50904392764857886</v>
      </c>
      <c r="N239" s="6">
        <f t="shared" si="81"/>
        <v>0.49095607235142119</v>
      </c>
      <c r="O239">
        <f t="shared" si="82"/>
        <v>1.060812182741117</v>
      </c>
      <c r="P239">
        <f t="shared" si="83"/>
        <v>0.93694736842105264</v>
      </c>
      <c r="Q239" t="s">
        <v>288</v>
      </c>
      <c r="R239" t="s">
        <v>291</v>
      </c>
      <c r="S239" t="s">
        <v>171</v>
      </c>
      <c r="T239" s="16" t="s">
        <v>202</v>
      </c>
      <c r="U239" s="16" t="s">
        <v>187</v>
      </c>
      <c r="V239" s="20">
        <v>44228</v>
      </c>
      <c r="W239" s="16" t="s">
        <v>188</v>
      </c>
    </row>
    <row r="240" spans="1:23" x14ac:dyDescent="0.25">
      <c r="A240" s="18">
        <v>0.51</v>
      </c>
      <c r="B240" s="18">
        <v>0.49</v>
      </c>
      <c r="C240" s="3">
        <f t="shared" si="86"/>
        <v>1.9607843137254901</v>
      </c>
      <c r="D240" s="4">
        <f t="shared" si="87"/>
        <v>2.0408163265306123</v>
      </c>
      <c r="E240" s="30">
        <v>3.3764291056736839E-2</v>
      </c>
      <c r="F240" s="8">
        <f t="shared" si="73"/>
        <v>1.0337642910567368</v>
      </c>
      <c r="G240" s="5">
        <f t="shared" si="84"/>
        <v>1.8967421593960581</v>
      </c>
      <c r="H240" s="5">
        <f t="shared" si="85"/>
        <v>1.9741602067183464</v>
      </c>
      <c r="I240">
        <v>1.91</v>
      </c>
      <c r="J240">
        <v>1.96</v>
      </c>
      <c r="K240" s="5">
        <f t="shared" si="78"/>
        <v>1.9744897959183674</v>
      </c>
      <c r="L240" s="5">
        <f t="shared" si="79"/>
        <v>2.0261780104712042</v>
      </c>
      <c r="M240" s="6">
        <f t="shared" si="80"/>
        <v>0.50645994832041341</v>
      </c>
      <c r="N240" s="6">
        <f t="shared" si="81"/>
        <v>0.49354005167958659</v>
      </c>
      <c r="O240">
        <f t="shared" si="82"/>
        <v>1.0069897959183673</v>
      </c>
      <c r="P240">
        <f t="shared" si="83"/>
        <v>0.99282722513088995</v>
      </c>
      <c r="Q240" t="s">
        <v>286</v>
      </c>
      <c r="R240" t="s">
        <v>300</v>
      </c>
      <c r="S240" t="s">
        <v>171</v>
      </c>
      <c r="T240" s="16" t="s">
        <v>196</v>
      </c>
      <c r="U240" s="16" t="s">
        <v>206</v>
      </c>
      <c r="V240" s="20">
        <v>44228</v>
      </c>
      <c r="W240" s="16" t="s">
        <v>208</v>
      </c>
    </row>
    <row r="241" spans="1:23" x14ac:dyDescent="0.25">
      <c r="A241" s="18">
        <v>0.59</v>
      </c>
      <c r="B241" s="18">
        <v>0.41</v>
      </c>
      <c r="C241" s="3">
        <f t="shared" si="86"/>
        <v>1.6949152542372883</v>
      </c>
      <c r="D241" s="4">
        <f t="shared" si="87"/>
        <v>2.4390243902439024</v>
      </c>
      <c r="E241" s="30">
        <v>3.9828922747928264E-2</v>
      </c>
      <c r="F241" s="8">
        <f t="shared" si="73"/>
        <v>1.0398289227479283</v>
      </c>
      <c r="G241" s="5">
        <f t="shared" si="84"/>
        <v>1.6299943357587907</v>
      </c>
      <c r="H241" s="5">
        <f t="shared" si="85"/>
        <v>2.3456016051163084</v>
      </c>
      <c r="I241">
        <v>1.74</v>
      </c>
      <c r="J241">
        <v>2.15</v>
      </c>
      <c r="K241" s="5">
        <f t="shared" si="78"/>
        <v>1.8093023255813951</v>
      </c>
      <c r="L241" s="5">
        <f t="shared" si="79"/>
        <v>2.2356321839080455</v>
      </c>
      <c r="M241" s="6">
        <f t="shared" si="80"/>
        <v>0.5526992287917738</v>
      </c>
      <c r="N241" s="6">
        <f t="shared" si="81"/>
        <v>0.44730077120822631</v>
      </c>
      <c r="O241">
        <f t="shared" si="82"/>
        <v>1.0674883720930231</v>
      </c>
      <c r="P241">
        <f t="shared" si="83"/>
        <v>0.91660919540229868</v>
      </c>
      <c r="Q241" t="s">
        <v>282</v>
      </c>
      <c r="R241" t="s">
        <v>294</v>
      </c>
      <c r="S241" t="s">
        <v>171</v>
      </c>
      <c r="T241" s="16" t="s">
        <v>196</v>
      </c>
      <c r="U241" s="16" t="s">
        <v>198</v>
      </c>
      <c r="V241" s="20">
        <v>44228</v>
      </c>
      <c r="W241" s="16" t="s">
        <v>187</v>
      </c>
    </row>
    <row r="242" spans="1:23" x14ac:dyDescent="0.25">
      <c r="A242" s="18">
        <v>0.47</v>
      </c>
      <c r="B242" s="18">
        <v>0.53</v>
      </c>
      <c r="C242" s="3">
        <f t="shared" si="86"/>
        <v>2.1276595744680851</v>
      </c>
      <c r="D242" s="4">
        <f t="shared" si="87"/>
        <v>1.8867924528301885</v>
      </c>
      <c r="E242" s="30">
        <v>3.5577975284917462E-2</v>
      </c>
      <c r="F242" s="8">
        <f t="shared" si="73"/>
        <v>1.0355779752849175</v>
      </c>
      <c r="G242" s="5">
        <f t="shared" si="84"/>
        <v>2.0545624040359725</v>
      </c>
      <c r="H242" s="5">
        <f t="shared" si="85"/>
        <v>1.8219704337677491</v>
      </c>
      <c r="I242">
        <v>2.0699999999999998</v>
      </c>
      <c r="J242">
        <v>1.81</v>
      </c>
      <c r="K242" s="5">
        <f t="shared" si="78"/>
        <v>2.1436464088397789</v>
      </c>
      <c r="L242" s="5">
        <f t="shared" si="79"/>
        <v>1.8743961352657006</v>
      </c>
      <c r="M242" s="6">
        <f t="shared" si="80"/>
        <v>0.46649484536082475</v>
      </c>
      <c r="N242" s="6">
        <f t="shared" si="81"/>
        <v>0.53350515463917525</v>
      </c>
      <c r="O242">
        <f t="shared" si="82"/>
        <v>1.0075138121546963</v>
      </c>
      <c r="P242">
        <f t="shared" si="83"/>
        <v>0.99342995169082149</v>
      </c>
      <c r="Q242" t="s">
        <v>32</v>
      </c>
      <c r="R242" t="s">
        <v>279</v>
      </c>
      <c r="S242" t="s">
        <v>171</v>
      </c>
      <c r="T242" s="16" t="s">
        <v>197</v>
      </c>
      <c r="U242" s="16" t="s">
        <v>189</v>
      </c>
      <c r="V242" s="20">
        <v>44228</v>
      </c>
      <c r="W242" s="16" t="s">
        <v>191</v>
      </c>
    </row>
    <row r="243" spans="1:23" x14ac:dyDescent="0.25">
      <c r="A243" s="18">
        <v>0.34</v>
      </c>
      <c r="B243" s="18">
        <v>0.66</v>
      </c>
      <c r="C243" s="3">
        <f t="shared" si="86"/>
        <v>2.9411764705882351</v>
      </c>
      <c r="D243" s="4">
        <f t="shared" si="87"/>
        <v>1.5151515151515151</v>
      </c>
      <c r="E243" s="30">
        <v>3.62694300518136E-2</v>
      </c>
      <c r="F243" s="8">
        <f t="shared" si="73"/>
        <v>1.0362694300518136</v>
      </c>
      <c r="G243" s="5">
        <f t="shared" si="84"/>
        <v>2.8382352941176463</v>
      </c>
      <c r="H243" s="5">
        <f t="shared" si="85"/>
        <v>1.4621212121212119</v>
      </c>
      <c r="I243">
        <v>1.93</v>
      </c>
      <c r="J243">
        <v>1.93</v>
      </c>
      <c r="K243" s="5">
        <f t="shared" si="78"/>
        <v>2</v>
      </c>
      <c r="L243" s="5">
        <f t="shared" si="79"/>
        <v>2</v>
      </c>
      <c r="M243" s="6">
        <f t="shared" si="80"/>
        <v>0.5</v>
      </c>
      <c r="N243" s="6">
        <f t="shared" si="81"/>
        <v>0.5</v>
      </c>
      <c r="O243">
        <f t="shared" si="82"/>
        <v>0.68000000000000016</v>
      </c>
      <c r="P243">
        <f t="shared" si="83"/>
        <v>1.32</v>
      </c>
      <c r="Q243" t="s">
        <v>295</v>
      </c>
      <c r="R243" t="s">
        <v>289</v>
      </c>
      <c r="S243" t="s">
        <v>171</v>
      </c>
      <c r="T243" s="16" t="s">
        <v>197</v>
      </c>
      <c r="U243" s="16" t="s">
        <v>188</v>
      </c>
      <c r="V243" s="20">
        <v>44228</v>
      </c>
      <c r="W243" s="16" t="s">
        <v>208</v>
      </c>
    </row>
    <row r="244" spans="1:23" x14ac:dyDescent="0.25">
      <c r="A244" s="18">
        <v>0.37</v>
      </c>
      <c r="B244" s="18">
        <v>0.63</v>
      </c>
      <c r="C244" s="3">
        <f t="shared" si="86"/>
        <v>2.7027027027027026</v>
      </c>
      <c r="D244" s="4">
        <f t="shared" si="87"/>
        <v>1.5873015873015872</v>
      </c>
      <c r="E244" s="30">
        <v>3.1884980635577431E-2</v>
      </c>
      <c r="F244" s="8">
        <f t="shared" si="73"/>
        <v>1.0318849806355774</v>
      </c>
      <c r="G244" s="5">
        <f t="shared" si="84"/>
        <v>2.6191898839713752</v>
      </c>
      <c r="H244" s="5">
        <f t="shared" si="85"/>
        <v>1.5382543763006489</v>
      </c>
      <c r="I244">
        <v>2.06</v>
      </c>
      <c r="J244">
        <v>1.83</v>
      </c>
      <c r="K244" s="5">
        <f t="shared" si="78"/>
        <v>2.1256830601092895</v>
      </c>
      <c r="L244" s="5">
        <f t="shared" si="79"/>
        <v>1.8883495145631068</v>
      </c>
      <c r="M244" s="6">
        <f t="shared" si="80"/>
        <v>0.47043701799485865</v>
      </c>
      <c r="N244" s="6">
        <f t="shared" si="81"/>
        <v>0.5295629820051414</v>
      </c>
      <c r="O244">
        <f t="shared" si="82"/>
        <v>0.7865027322404371</v>
      </c>
      <c r="P244">
        <f t="shared" si="83"/>
        <v>1.1896601941747573</v>
      </c>
      <c r="Q244" t="s">
        <v>280</v>
      </c>
      <c r="R244" t="s">
        <v>298</v>
      </c>
      <c r="S244" t="s">
        <v>171</v>
      </c>
      <c r="T244" s="16" t="s">
        <v>202</v>
      </c>
      <c r="U244" s="16" t="s">
        <v>187</v>
      </c>
      <c r="V244" s="20">
        <v>44228</v>
      </c>
      <c r="W244" s="16" t="s">
        <v>190</v>
      </c>
    </row>
    <row r="245" spans="1:23" x14ac:dyDescent="0.25">
      <c r="A245" s="18">
        <v>0.65</v>
      </c>
      <c r="B245" s="18">
        <v>0.35</v>
      </c>
      <c r="C245" s="3">
        <f t="shared" si="86"/>
        <v>1.5384615384615383</v>
      </c>
      <c r="D245" s="4">
        <f t="shared" si="87"/>
        <v>2.8571428571428572</v>
      </c>
      <c r="E245" s="30">
        <v>3.8864175168482618E-2</v>
      </c>
      <c r="F245" s="8">
        <f t="shared" si="73"/>
        <v>1.0388641751684826</v>
      </c>
      <c r="G245" s="5">
        <f t="shared" si="84"/>
        <v>1.4809072978303743</v>
      </c>
      <c r="H245" s="5">
        <f t="shared" si="85"/>
        <v>2.75025641025641</v>
      </c>
      <c r="I245">
        <v>2.17</v>
      </c>
      <c r="J245">
        <v>1.73</v>
      </c>
      <c r="K245" s="5">
        <f t="shared" si="78"/>
        <v>2.254335260115607</v>
      </c>
      <c r="L245" s="5">
        <f t="shared" si="79"/>
        <v>1.7972350230414749</v>
      </c>
      <c r="M245" s="6">
        <f t="shared" si="80"/>
        <v>0.44358974358974357</v>
      </c>
      <c r="N245" s="6">
        <f t="shared" si="81"/>
        <v>0.55641025641025632</v>
      </c>
      <c r="O245">
        <f t="shared" si="82"/>
        <v>1.4653179190751449</v>
      </c>
      <c r="P245">
        <f t="shared" si="83"/>
        <v>0.62903225806451624</v>
      </c>
      <c r="Q245" t="s">
        <v>284</v>
      </c>
      <c r="R245" t="s">
        <v>296</v>
      </c>
      <c r="S245" t="s">
        <v>171</v>
      </c>
      <c r="T245" s="16" t="s">
        <v>197</v>
      </c>
      <c r="U245" s="16" t="s">
        <v>191</v>
      </c>
      <c r="V245" s="20">
        <v>44228</v>
      </c>
      <c r="W245" s="16" t="s">
        <v>200</v>
      </c>
    </row>
    <row r="246" spans="1:23" x14ac:dyDescent="0.25">
      <c r="A246" s="18">
        <v>0.42</v>
      </c>
      <c r="B246" s="18">
        <v>0.57999999999999996</v>
      </c>
      <c r="C246" s="3">
        <f t="shared" si="86"/>
        <v>2.3809523809523809</v>
      </c>
      <c r="D246" s="4">
        <f t="shared" si="87"/>
        <v>1.7241379310344829</v>
      </c>
      <c r="E246" s="30">
        <v>3.4252965480474407E-2</v>
      </c>
      <c r="F246" s="8">
        <f t="shared" si="73"/>
        <v>1.0342529654804744</v>
      </c>
      <c r="G246" s="5">
        <f t="shared" si="84"/>
        <v>2.3020986745213552</v>
      </c>
      <c r="H246" s="5">
        <f t="shared" si="85"/>
        <v>1.6670369712051194</v>
      </c>
      <c r="I246">
        <v>1.83</v>
      </c>
      <c r="J246">
        <v>2.0499999999999998</v>
      </c>
      <c r="K246" s="5">
        <f t="shared" si="78"/>
        <v>1.8926829268292682</v>
      </c>
      <c r="L246" s="5">
        <f t="shared" si="79"/>
        <v>2.1202185792349724</v>
      </c>
      <c r="M246" s="6">
        <f t="shared" si="80"/>
        <v>0.52835051546391754</v>
      </c>
      <c r="N246" s="6">
        <f t="shared" si="81"/>
        <v>0.47164948453608252</v>
      </c>
      <c r="O246">
        <f t="shared" si="82"/>
        <v>0.79492682926829261</v>
      </c>
      <c r="P246">
        <f t="shared" si="83"/>
        <v>1.2297267759562838</v>
      </c>
      <c r="Q246" t="s">
        <v>292</v>
      </c>
      <c r="R246" t="s">
        <v>285</v>
      </c>
      <c r="S246" t="s">
        <v>171</v>
      </c>
      <c r="T246" s="16" t="s">
        <v>196</v>
      </c>
      <c r="U246" s="16" t="s">
        <v>206</v>
      </c>
      <c r="V246" s="20">
        <v>44228</v>
      </c>
      <c r="W246" s="16" t="s">
        <v>208</v>
      </c>
    </row>
    <row r="247" spans="1:23" x14ac:dyDescent="0.25">
      <c r="A247" s="18">
        <v>0.16</v>
      </c>
      <c r="B247" s="18">
        <v>0.84</v>
      </c>
      <c r="C247" s="3">
        <f t="shared" si="86"/>
        <v>6.25</v>
      </c>
      <c r="D247" s="4">
        <f t="shared" si="87"/>
        <v>1.1904761904761905</v>
      </c>
      <c r="E247" s="30">
        <v>4.0110945167484591E-2</v>
      </c>
      <c r="F247" s="8">
        <f t="shared" si="73"/>
        <v>1.0401109451674846</v>
      </c>
      <c r="G247" s="5">
        <f t="shared" si="84"/>
        <v>6.0089743589743589</v>
      </c>
      <c r="H247" s="5">
        <f t="shared" si="85"/>
        <v>1.1445665445665445</v>
      </c>
      <c r="I247">
        <v>2.1800000000000002</v>
      </c>
      <c r="J247">
        <v>1.72</v>
      </c>
      <c r="K247" s="5">
        <f t="shared" si="78"/>
        <v>2.2674418604651168</v>
      </c>
      <c r="L247" s="5">
        <f t="shared" si="79"/>
        <v>1.7889908256880735</v>
      </c>
      <c r="M247" s="6">
        <f t="shared" si="80"/>
        <v>0.44102564102564096</v>
      </c>
      <c r="N247" s="6">
        <f t="shared" si="81"/>
        <v>0.55897435897435888</v>
      </c>
      <c r="O247">
        <f t="shared" si="82"/>
        <v>0.36279069767441863</v>
      </c>
      <c r="P247">
        <f t="shared" si="83"/>
        <v>1.5027522935779818</v>
      </c>
      <c r="Q247" t="s">
        <v>290</v>
      </c>
      <c r="R247" t="s">
        <v>283</v>
      </c>
      <c r="S247" t="s">
        <v>171</v>
      </c>
      <c r="T247" s="16" t="s">
        <v>202</v>
      </c>
      <c r="U247" s="16" t="s">
        <v>185</v>
      </c>
      <c r="V247" s="20">
        <v>44228</v>
      </c>
      <c r="W247" s="16" t="s">
        <v>201</v>
      </c>
    </row>
    <row r="248" spans="1:23" x14ac:dyDescent="0.25">
      <c r="A248" s="18">
        <v>0.17</v>
      </c>
      <c r="B248" s="18">
        <v>0.83</v>
      </c>
      <c r="C248" s="3">
        <f t="shared" si="86"/>
        <v>5.8823529411764701</v>
      </c>
      <c r="D248" s="4">
        <f t="shared" si="87"/>
        <v>1.2048192771084338</v>
      </c>
      <c r="E248" s="30">
        <v>3.62694300518136E-2</v>
      </c>
      <c r="F248" s="8">
        <f t="shared" si="73"/>
        <v>1.0362694300518136</v>
      </c>
      <c r="G248" s="5">
        <f t="shared" si="84"/>
        <v>5.6764705882352926</v>
      </c>
      <c r="H248" s="5">
        <f t="shared" si="85"/>
        <v>1.1626506024096386</v>
      </c>
      <c r="I248">
        <v>1.93</v>
      </c>
      <c r="J248">
        <v>1.93</v>
      </c>
      <c r="K248" s="5">
        <f t="shared" si="78"/>
        <v>2</v>
      </c>
      <c r="L248" s="5">
        <f t="shared" si="79"/>
        <v>2</v>
      </c>
      <c r="M248" s="6">
        <f t="shared" si="80"/>
        <v>0.5</v>
      </c>
      <c r="N248" s="6">
        <f t="shared" si="81"/>
        <v>0.5</v>
      </c>
      <c r="O248">
        <f t="shared" si="82"/>
        <v>0.34000000000000008</v>
      </c>
      <c r="P248">
        <f t="shared" si="83"/>
        <v>1.66</v>
      </c>
      <c r="Q248" t="s">
        <v>299</v>
      </c>
      <c r="R248" t="s">
        <v>287</v>
      </c>
      <c r="S248" t="s">
        <v>171</v>
      </c>
      <c r="T248" s="16" t="s">
        <v>207</v>
      </c>
      <c r="U248" s="16" t="s">
        <v>185</v>
      </c>
      <c r="V248" s="20">
        <v>44228</v>
      </c>
      <c r="W248" s="16" t="s">
        <v>189</v>
      </c>
    </row>
    <row r="249" spans="1:23" x14ac:dyDescent="0.25">
      <c r="A249" s="18">
        <v>0.68</v>
      </c>
      <c r="B249" s="18">
        <v>0.32</v>
      </c>
      <c r="C249" s="3">
        <f t="shared" si="86"/>
        <v>1.4705882352941175</v>
      </c>
      <c r="D249" s="4">
        <f t="shared" si="87"/>
        <v>3.125</v>
      </c>
      <c r="E249" s="30">
        <v>3.8527765820060234E-2</v>
      </c>
      <c r="F249" s="8">
        <f t="shared" si="73"/>
        <v>1.0385277658200602</v>
      </c>
      <c r="G249" s="5">
        <f t="shared" si="84"/>
        <v>1.4160316976531544</v>
      </c>
      <c r="H249" s="5">
        <f t="shared" si="85"/>
        <v>3.0090673575129534</v>
      </c>
      <c r="I249">
        <v>1.84</v>
      </c>
      <c r="J249">
        <v>2.02</v>
      </c>
      <c r="K249" s="5">
        <f t="shared" si="78"/>
        <v>1.9108910891089108</v>
      </c>
      <c r="L249" s="5">
        <f t="shared" si="79"/>
        <v>2.0978260869565215</v>
      </c>
      <c r="M249" s="6">
        <f t="shared" si="80"/>
        <v>0.52331606217616577</v>
      </c>
      <c r="N249" s="6">
        <f t="shared" si="81"/>
        <v>0.47668393782383423</v>
      </c>
      <c r="O249">
        <f t="shared" si="82"/>
        <v>1.2994059405940597</v>
      </c>
      <c r="P249">
        <f t="shared" si="83"/>
        <v>0.67130434782608694</v>
      </c>
      <c r="Q249" t="s">
        <v>415</v>
      </c>
      <c r="R249" t="s">
        <v>416</v>
      </c>
      <c r="S249" t="s">
        <v>172</v>
      </c>
      <c r="T249" s="16" t="s">
        <v>196</v>
      </c>
      <c r="U249" s="16" t="s">
        <v>198</v>
      </c>
      <c r="V249" s="20">
        <v>44228</v>
      </c>
      <c r="W249" s="16" t="s">
        <v>190</v>
      </c>
    </row>
    <row r="250" spans="1:23" x14ac:dyDescent="0.25">
      <c r="A250" s="18">
        <v>0.05</v>
      </c>
      <c r="B250" s="18">
        <v>0.95</v>
      </c>
      <c r="C250" s="3">
        <f t="shared" si="86"/>
        <v>20</v>
      </c>
      <c r="D250" s="4">
        <f t="shared" si="87"/>
        <v>1.0526315789473684</v>
      </c>
      <c r="E250" s="30">
        <v>4.2118975249674229E-2</v>
      </c>
      <c r="F250" s="8">
        <f t="shared" si="73"/>
        <v>1.0421189752496742</v>
      </c>
      <c r="G250" s="5">
        <f t="shared" si="84"/>
        <v>19.19166666666667</v>
      </c>
      <c r="H250" s="5">
        <f t="shared" si="85"/>
        <v>1.0100877192982456</v>
      </c>
      <c r="I250">
        <v>1.88</v>
      </c>
      <c r="J250">
        <v>1.96</v>
      </c>
      <c r="K250" s="5">
        <f t="shared" si="78"/>
        <v>1.9591836734693875</v>
      </c>
      <c r="L250" s="5">
        <f t="shared" si="79"/>
        <v>2.0425531914893615</v>
      </c>
      <c r="M250" s="6">
        <f t="shared" si="80"/>
        <v>0.51041666666666674</v>
      </c>
      <c r="N250" s="6">
        <f t="shared" si="81"/>
        <v>0.48958333333333337</v>
      </c>
      <c r="O250">
        <f t="shared" si="82"/>
        <v>9.7959183673469369E-2</v>
      </c>
      <c r="P250">
        <f t="shared" si="83"/>
        <v>1.9404255319148935</v>
      </c>
      <c r="Q250" t="s">
        <v>312</v>
      </c>
      <c r="R250" t="s">
        <v>311</v>
      </c>
      <c r="S250" t="s">
        <v>172</v>
      </c>
      <c r="T250" s="16" t="s">
        <v>202</v>
      </c>
      <c r="U250" s="16" t="s">
        <v>185</v>
      </c>
      <c r="V250" s="20">
        <v>44228</v>
      </c>
      <c r="W250" s="16" t="s">
        <v>208</v>
      </c>
    </row>
    <row r="251" spans="1:23" x14ac:dyDescent="0.25">
      <c r="A251" s="18">
        <v>0.51</v>
      </c>
      <c r="B251" s="18">
        <v>0.49</v>
      </c>
      <c r="C251" s="3">
        <f t="shared" si="86"/>
        <v>1.9607843137254901</v>
      </c>
      <c r="D251" s="4">
        <f t="shared" si="87"/>
        <v>2.0408163265306123</v>
      </c>
      <c r="E251" s="30">
        <v>3.9136302294197067E-2</v>
      </c>
      <c r="F251" s="8">
        <f t="shared" si="73"/>
        <v>1.0391363022941971</v>
      </c>
      <c r="G251" s="5">
        <f t="shared" si="84"/>
        <v>1.8869365928189457</v>
      </c>
      <c r="H251" s="5">
        <f t="shared" si="85"/>
        <v>1.9639544129340047</v>
      </c>
      <c r="I251">
        <v>1.95</v>
      </c>
      <c r="J251">
        <v>1.9</v>
      </c>
      <c r="K251" s="5">
        <f t="shared" si="78"/>
        <v>2.0263157894736841</v>
      </c>
      <c r="L251" s="5">
        <f t="shared" si="79"/>
        <v>1.9743589743589742</v>
      </c>
      <c r="M251" s="6">
        <f t="shared" si="80"/>
        <v>0.49350649350649356</v>
      </c>
      <c r="N251" s="6">
        <f t="shared" si="81"/>
        <v>0.50649350649350655</v>
      </c>
      <c r="O251">
        <f t="shared" si="82"/>
        <v>1.033421052631579</v>
      </c>
      <c r="P251">
        <f t="shared" si="83"/>
        <v>0.96743589743589742</v>
      </c>
      <c r="Q251" t="s">
        <v>163</v>
      </c>
      <c r="R251" t="s">
        <v>161</v>
      </c>
      <c r="S251" t="s">
        <v>172</v>
      </c>
      <c r="T251" s="16" t="s">
        <v>202</v>
      </c>
      <c r="U251" s="16" t="s">
        <v>187</v>
      </c>
      <c r="V251" s="20">
        <v>44228</v>
      </c>
      <c r="W251" s="16" t="s">
        <v>208</v>
      </c>
    </row>
    <row r="252" spans="1:23" x14ac:dyDescent="0.25">
      <c r="A252" s="18">
        <v>0.2</v>
      </c>
      <c r="B252" s="18">
        <v>0.8</v>
      </c>
      <c r="C252" s="3">
        <f t="shared" si="86"/>
        <v>5</v>
      </c>
      <c r="D252" s="4">
        <f t="shared" si="87"/>
        <v>1.25</v>
      </c>
      <c r="E252" s="30">
        <v>3.80529783514858E-2</v>
      </c>
      <c r="F252" s="8">
        <f t="shared" si="73"/>
        <v>1.0380529783514858</v>
      </c>
      <c r="G252" s="5">
        <f t="shared" si="84"/>
        <v>4.8167098445595853</v>
      </c>
      <c r="H252" s="5">
        <f t="shared" si="85"/>
        <v>1.2041774611398963</v>
      </c>
      <c r="I252">
        <v>1.85</v>
      </c>
      <c r="J252">
        <v>2.0099999999999998</v>
      </c>
      <c r="K252" s="5">
        <f t="shared" si="78"/>
        <v>1.9203980099502489</v>
      </c>
      <c r="L252" s="5">
        <f t="shared" si="79"/>
        <v>2.086486486486486</v>
      </c>
      <c r="M252" s="6">
        <f t="shared" si="80"/>
        <v>0.52072538860103623</v>
      </c>
      <c r="N252" s="6">
        <f t="shared" si="81"/>
        <v>0.47927461139896382</v>
      </c>
      <c r="O252">
        <f t="shared" si="82"/>
        <v>0.38407960199004981</v>
      </c>
      <c r="P252">
        <f t="shared" si="83"/>
        <v>1.669189189189189</v>
      </c>
      <c r="Q252" t="s">
        <v>162</v>
      </c>
      <c r="R252" t="s">
        <v>303</v>
      </c>
      <c r="S252" t="s">
        <v>172</v>
      </c>
      <c r="T252" s="16" t="s">
        <v>196</v>
      </c>
      <c r="U252" s="16" t="s">
        <v>190</v>
      </c>
      <c r="V252" s="20">
        <v>44228</v>
      </c>
      <c r="W252" s="16" t="s">
        <v>186</v>
      </c>
    </row>
    <row r="253" spans="1:23" x14ac:dyDescent="0.25">
      <c r="A253" s="18">
        <v>0.92</v>
      </c>
      <c r="B253" s="18">
        <v>0.08</v>
      </c>
      <c r="C253" s="3">
        <f t="shared" si="86"/>
        <v>1.0869565217391304</v>
      </c>
      <c r="D253" s="4">
        <f t="shared" si="87"/>
        <v>12.5</v>
      </c>
      <c r="E253" s="30">
        <v>4.4196211753278369E-2</v>
      </c>
      <c r="F253" s="8">
        <f t="shared" si="73"/>
        <v>1.0441962117532784</v>
      </c>
      <c r="G253" s="5">
        <f t="shared" si="84"/>
        <v>1.0409504550050555</v>
      </c>
      <c r="H253" s="5">
        <f t="shared" si="85"/>
        <v>11.970930232558139</v>
      </c>
      <c r="I253">
        <v>1.74</v>
      </c>
      <c r="J253">
        <v>2.13</v>
      </c>
      <c r="K253" s="5">
        <f t="shared" si="78"/>
        <v>1.8169014084507042</v>
      </c>
      <c r="L253" s="5">
        <f t="shared" si="79"/>
        <v>2.2241379310344827</v>
      </c>
      <c r="M253" s="6">
        <f t="shared" si="80"/>
        <v>0.55038759689922478</v>
      </c>
      <c r="N253" s="6">
        <f t="shared" si="81"/>
        <v>0.44961240310077522</v>
      </c>
      <c r="O253">
        <f t="shared" si="82"/>
        <v>1.6715492957746481</v>
      </c>
      <c r="P253">
        <f t="shared" si="83"/>
        <v>0.17793103448275863</v>
      </c>
      <c r="Q253" t="s">
        <v>304</v>
      </c>
      <c r="R253" t="s">
        <v>164</v>
      </c>
      <c r="S253" t="s">
        <v>172</v>
      </c>
      <c r="T253" s="16" t="s">
        <v>197</v>
      </c>
      <c r="U253" s="16" t="s">
        <v>203</v>
      </c>
      <c r="V253" s="20">
        <v>44228</v>
      </c>
      <c r="W253" s="16" t="s">
        <v>187</v>
      </c>
    </row>
    <row r="254" spans="1:23" x14ac:dyDescent="0.25">
      <c r="A254" s="18">
        <v>0.34</v>
      </c>
      <c r="B254" s="18">
        <v>0.66</v>
      </c>
      <c r="C254" s="3">
        <f t="shared" si="86"/>
        <v>2.9411764705882351</v>
      </c>
      <c r="D254" s="4">
        <f t="shared" si="87"/>
        <v>1.5151515151515151</v>
      </c>
      <c r="E254" s="30">
        <v>3.9058924870117639E-2</v>
      </c>
      <c r="F254" s="8">
        <f t="shared" si="73"/>
        <v>1.0390589248701176</v>
      </c>
      <c r="G254" s="5">
        <f t="shared" si="84"/>
        <v>2.8306156659555013</v>
      </c>
      <c r="H254" s="5">
        <f t="shared" si="85"/>
        <v>1.4581959491285916</v>
      </c>
      <c r="I254">
        <v>2.0299999999999998</v>
      </c>
      <c r="J254">
        <v>1.83</v>
      </c>
      <c r="K254" s="5">
        <f t="shared" si="78"/>
        <v>2.1092896174863385</v>
      </c>
      <c r="L254" s="5">
        <f t="shared" si="79"/>
        <v>1.9014778325123154</v>
      </c>
      <c r="M254" s="6">
        <f t="shared" si="80"/>
        <v>0.47409326424870474</v>
      </c>
      <c r="N254" s="6">
        <f t="shared" si="81"/>
        <v>0.52590673575129532</v>
      </c>
      <c r="O254">
        <f t="shared" si="82"/>
        <v>0.71715846994535515</v>
      </c>
      <c r="P254">
        <f t="shared" si="83"/>
        <v>1.254975369458128</v>
      </c>
      <c r="Q254" t="s">
        <v>302</v>
      </c>
      <c r="R254" t="s">
        <v>301</v>
      </c>
      <c r="S254" t="s">
        <v>172</v>
      </c>
      <c r="T254" s="16" t="s">
        <v>196</v>
      </c>
      <c r="U254" s="16" t="s">
        <v>190</v>
      </c>
      <c r="V254" s="20">
        <v>44228</v>
      </c>
      <c r="W254" s="16" t="s">
        <v>188</v>
      </c>
    </row>
    <row r="255" spans="1:23" x14ac:dyDescent="0.25">
      <c r="A255" s="18">
        <v>0.79</v>
      </c>
      <c r="B255" s="18">
        <v>0.21</v>
      </c>
      <c r="C255" s="3">
        <f t="shared" si="86"/>
        <v>1.2658227848101264</v>
      </c>
      <c r="D255" s="4">
        <f t="shared" si="87"/>
        <v>4.7619047619047619</v>
      </c>
      <c r="E255" s="30">
        <v>4.5624814724984475E-2</v>
      </c>
      <c r="F255" s="8">
        <f t="shared" si="73"/>
        <v>1.0456248147249845</v>
      </c>
      <c r="G255" s="5">
        <f t="shared" si="84"/>
        <v>1.2105898473182826</v>
      </c>
      <c r="H255" s="5">
        <f t="shared" si="85"/>
        <v>4.554123711340206</v>
      </c>
      <c r="I255">
        <v>1.71</v>
      </c>
      <c r="J255">
        <v>2.17</v>
      </c>
      <c r="K255" s="5">
        <f t="shared" si="78"/>
        <v>1.7880184331797233</v>
      </c>
      <c r="L255" s="5">
        <f t="shared" si="79"/>
        <v>2.269005847953216</v>
      </c>
      <c r="M255" s="6">
        <f t="shared" si="80"/>
        <v>0.55927835051546393</v>
      </c>
      <c r="N255" s="6">
        <f t="shared" si="81"/>
        <v>0.44072164948453613</v>
      </c>
      <c r="O255">
        <f t="shared" si="82"/>
        <v>1.4125345622119816</v>
      </c>
      <c r="P255">
        <f t="shared" si="83"/>
        <v>0.47649122807017547</v>
      </c>
      <c r="Q255" t="s">
        <v>310</v>
      </c>
      <c r="R255" t="s">
        <v>309</v>
      </c>
      <c r="S255" t="s">
        <v>172</v>
      </c>
      <c r="T255" s="16" t="s">
        <v>197</v>
      </c>
      <c r="U255" s="16" t="s">
        <v>199</v>
      </c>
      <c r="V255" s="20">
        <v>44228</v>
      </c>
      <c r="W255" s="16" t="s">
        <v>198</v>
      </c>
    </row>
    <row r="256" spans="1:23" x14ac:dyDescent="0.25">
      <c r="A256" s="18">
        <v>0.34</v>
      </c>
      <c r="B256" s="18">
        <v>0.66</v>
      </c>
      <c r="C256" s="3">
        <f t="shared" si="86"/>
        <v>2.9411764705882351</v>
      </c>
      <c r="D256" s="4">
        <f t="shared" si="87"/>
        <v>1.5151515151515151</v>
      </c>
      <c r="E256" s="30">
        <v>3.9058924870117639E-2</v>
      </c>
      <c r="F256" s="8">
        <f t="shared" si="73"/>
        <v>1.0390589248701176</v>
      </c>
      <c r="G256" s="5">
        <f t="shared" si="84"/>
        <v>2.8306156659555013</v>
      </c>
      <c r="H256" s="5">
        <f t="shared" si="85"/>
        <v>1.4581959491285916</v>
      </c>
      <c r="I256">
        <v>1.83</v>
      </c>
      <c r="J256">
        <v>2.0299999999999998</v>
      </c>
      <c r="K256" s="5">
        <f t="shared" si="78"/>
        <v>1.9014778325123154</v>
      </c>
      <c r="L256" s="5">
        <f t="shared" si="79"/>
        <v>2.1092896174863385</v>
      </c>
      <c r="M256" s="6">
        <f t="shared" si="80"/>
        <v>0.52590673575129532</v>
      </c>
      <c r="N256" s="6">
        <f t="shared" si="81"/>
        <v>0.47409326424870474</v>
      </c>
      <c r="O256">
        <f t="shared" si="82"/>
        <v>0.64650246305418724</v>
      </c>
      <c r="P256">
        <f t="shared" si="83"/>
        <v>1.3921311475409834</v>
      </c>
      <c r="Q256" t="s">
        <v>417</v>
      </c>
      <c r="R256" t="s">
        <v>418</v>
      </c>
      <c r="S256" t="s">
        <v>172</v>
      </c>
      <c r="T256" s="16" t="s">
        <v>197</v>
      </c>
      <c r="U256" s="16" t="s">
        <v>188</v>
      </c>
      <c r="V256" s="20">
        <v>44228</v>
      </c>
      <c r="W256" s="16" t="s">
        <v>199</v>
      </c>
    </row>
    <row r="257" spans="1:23" x14ac:dyDescent="0.25">
      <c r="A257" s="18">
        <v>0.78</v>
      </c>
      <c r="B257" s="18">
        <v>0.22</v>
      </c>
      <c r="C257" s="3">
        <f t="shared" si="86"/>
        <v>1.2820512820512819</v>
      </c>
      <c r="D257" s="4">
        <f t="shared" si="87"/>
        <v>4.5454545454545459</v>
      </c>
      <c r="E257" s="30">
        <v>3.5940803382663811E-2</v>
      </c>
      <c r="F257" s="8">
        <f t="shared" si="73"/>
        <v>1.0359408033826638</v>
      </c>
      <c r="G257" s="5">
        <f t="shared" si="84"/>
        <v>1.237571951857666</v>
      </c>
      <c r="H257" s="5">
        <f t="shared" si="85"/>
        <v>4.387755102040817</v>
      </c>
      <c r="I257">
        <v>1.72</v>
      </c>
      <c r="J257">
        <v>2.2000000000000002</v>
      </c>
      <c r="K257" s="5">
        <f t="shared" si="78"/>
        <v>1.7818181818181817</v>
      </c>
      <c r="L257" s="5">
        <f t="shared" si="79"/>
        <v>2.2790697674418605</v>
      </c>
      <c r="M257" s="6">
        <f t="shared" si="80"/>
        <v>0.56122448979591844</v>
      </c>
      <c r="N257" s="6">
        <f t="shared" si="81"/>
        <v>0.43877551020408162</v>
      </c>
      <c r="O257">
        <f t="shared" si="82"/>
        <v>1.3898181818181821</v>
      </c>
      <c r="P257">
        <f t="shared" si="83"/>
        <v>0.50139534883720926</v>
      </c>
      <c r="Q257" t="s">
        <v>358</v>
      </c>
      <c r="R257" t="s">
        <v>159</v>
      </c>
      <c r="S257" t="s">
        <v>178</v>
      </c>
      <c r="T257" s="16" t="s">
        <v>196</v>
      </c>
      <c r="U257" s="16" t="s">
        <v>198</v>
      </c>
      <c r="V257" s="20">
        <v>44228</v>
      </c>
      <c r="W257" s="16" t="s">
        <v>206</v>
      </c>
    </row>
    <row r="258" spans="1:23" x14ac:dyDescent="0.25">
      <c r="A258" s="18">
        <v>0.46</v>
      </c>
      <c r="B258" s="18">
        <v>0.54</v>
      </c>
      <c r="C258" s="3">
        <f t="shared" si="86"/>
        <v>2.1739130434782608</v>
      </c>
      <c r="D258" s="4">
        <f t="shared" si="87"/>
        <v>1.8518518518518516</v>
      </c>
      <c r="E258" s="30">
        <v>2.8338796658559762E-2</v>
      </c>
      <c r="F258" s="8">
        <f t="shared" si="73"/>
        <v>1.0283387966585598</v>
      </c>
      <c r="G258" s="5">
        <f t="shared" si="84"/>
        <v>2.1140046943109421</v>
      </c>
      <c r="H258" s="5">
        <f t="shared" si="85"/>
        <v>1.800818813672284</v>
      </c>
      <c r="I258">
        <v>1.93</v>
      </c>
      <c r="J258">
        <v>1.96</v>
      </c>
      <c r="K258" s="5">
        <f t="shared" si="78"/>
        <v>1.9846938775510203</v>
      </c>
      <c r="L258" s="5">
        <f t="shared" si="79"/>
        <v>2.0155440414507773</v>
      </c>
      <c r="M258" s="6">
        <f t="shared" si="80"/>
        <v>0.50385604113110538</v>
      </c>
      <c r="N258" s="6">
        <f t="shared" si="81"/>
        <v>0.49614395886889456</v>
      </c>
      <c r="O258">
        <f t="shared" si="82"/>
        <v>0.9129591836734694</v>
      </c>
      <c r="P258">
        <f t="shared" si="83"/>
        <v>1.0883937823834198</v>
      </c>
      <c r="Q258" t="s">
        <v>73</v>
      </c>
      <c r="R258" t="s">
        <v>166</v>
      </c>
      <c r="S258" t="s">
        <v>179</v>
      </c>
      <c r="T258" s="16" t="s">
        <v>196</v>
      </c>
      <c r="U258" s="16" t="s">
        <v>206</v>
      </c>
      <c r="V258" s="20">
        <v>44228</v>
      </c>
      <c r="W258" s="16" t="s">
        <v>190</v>
      </c>
    </row>
    <row r="259" spans="1:23" x14ac:dyDescent="0.25">
      <c r="A259" s="18">
        <v>0.53</v>
      </c>
      <c r="B259" s="18">
        <v>0.47</v>
      </c>
      <c r="C259" s="3">
        <f t="shared" si="86"/>
        <v>1.8867924528301885</v>
      </c>
      <c r="D259" s="4">
        <f t="shared" si="87"/>
        <v>2.1276595744680851</v>
      </c>
      <c r="E259" s="30">
        <v>2.9539874871307603E-2</v>
      </c>
      <c r="F259" s="8">
        <f t="shared" ref="F259:F322" si="88">(E259/100%) + 1</f>
        <v>1.0295398748713076</v>
      </c>
      <c r="G259" s="5">
        <f t="shared" si="84"/>
        <v>1.8326560232220606</v>
      </c>
      <c r="H259" s="5">
        <f t="shared" si="85"/>
        <v>2.0666121112929621</v>
      </c>
      <c r="I259">
        <v>2.0699999999999998</v>
      </c>
      <c r="J259">
        <v>1.83</v>
      </c>
      <c r="K259" s="5">
        <f t="shared" si="78"/>
        <v>2.1311475409836067</v>
      </c>
      <c r="L259" s="5">
        <f t="shared" si="79"/>
        <v>1.8840579710144929</v>
      </c>
      <c r="M259" s="6">
        <f t="shared" si="80"/>
        <v>0.46923076923076917</v>
      </c>
      <c r="N259" s="6">
        <f t="shared" si="81"/>
        <v>0.53076923076923077</v>
      </c>
      <c r="O259">
        <f t="shared" si="82"/>
        <v>1.1295081967213116</v>
      </c>
      <c r="P259">
        <f t="shared" si="83"/>
        <v>0.88550724637681177</v>
      </c>
      <c r="Q259" t="s">
        <v>140</v>
      </c>
      <c r="R259" t="s">
        <v>80</v>
      </c>
      <c r="S259" t="s">
        <v>179</v>
      </c>
      <c r="T259" s="16" t="s">
        <v>196</v>
      </c>
      <c r="U259" s="16" t="s">
        <v>206</v>
      </c>
      <c r="V259" s="20">
        <v>44228</v>
      </c>
      <c r="W259" s="16" t="s">
        <v>185</v>
      </c>
    </row>
    <row r="260" spans="1:23" x14ac:dyDescent="0.25">
      <c r="A260" s="18">
        <v>0.36</v>
      </c>
      <c r="B260" s="18">
        <v>0.64</v>
      </c>
      <c r="C260" s="3">
        <f t="shared" si="86"/>
        <v>2.7777777777777777</v>
      </c>
      <c r="D260" s="4">
        <f t="shared" si="87"/>
        <v>1.5625</v>
      </c>
      <c r="E260" s="30">
        <v>2.737019572719368E-2</v>
      </c>
      <c r="F260" s="8">
        <f t="shared" si="88"/>
        <v>1.0273701957271937</v>
      </c>
      <c r="G260" s="5">
        <f t="shared" si="84"/>
        <v>2.7037749287749286</v>
      </c>
      <c r="H260" s="5">
        <f t="shared" si="85"/>
        <v>1.5208733974358974</v>
      </c>
      <c r="I260">
        <v>1.87</v>
      </c>
      <c r="J260">
        <v>2.0299999999999998</v>
      </c>
      <c r="K260" s="5">
        <f t="shared" si="78"/>
        <v>1.9211822660098523</v>
      </c>
      <c r="L260" s="5">
        <f t="shared" si="79"/>
        <v>2.0855614973262031</v>
      </c>
      <c r="M260" s="6">
        <f t="shared" si="80"/>
        <v>0.52051282051282044</v>
      </c>
      <c r="N260" s="6">
        <f t="shared" si="81"/>
        <v>0.4794871794871795</v>
      </c>
      <c r="O260">
        <f t="shared" si="82"/>
        <v>0.69162561576354686</v>
      </c>
      <c r="P260">
        <f t="shared" si="83"/>
        <v>1.33475935828877</v>
      </c>
      <c r="Q260" t="s">
        <v>76</v>
      </c>
      <c r="R260" t="s">
        <v>74</v>
      </c>
      <c r="S260" t="s">
        <v>179</v>
      </c>
      <c r="T260" s="16" t="s">
        <v>197</v>
      </c>
      <c r="U260" s="16" t="s">
        <v>188</v>
      </c>
      <c r="V260" s="20">
        <v>44228</v>
      </c>
      <c r="W260" s="16" t="s">
        <v>213</v>
      </c>
    </row>
    <row r="261" spans="1:23" x14ac:dyDescent="0.25">
      <c r="A261" s="18">
        <v>0.56000000000000005</v>
      </c>
      <c r="B261" s="18">
        <v>0.44</v>
      </c>
      <c r="C261" s="3">
        <f t="shared" si="86"/>
        <v>1.7857142857142856</v>
      </c>
      <c r="D261" s="4">
        <f t="shared" si="87"/>
        <v>2.2727272727272729</v>
      </c>
      <c r="E261" s="30">
        <v>3.5940803382663811E-2</v>
      </c>
      <c r="F261" s="8">
        <f t="shared" si="88"/>
        <v>1.0359408033826638</v>
      </c>
      <c r="G261" s="5">
        <f t="shared" si="84"/>
        <v>1.7237609329446064</v>
      </c>
      <c r="H261" s="5">
        <f t="shared" si="85"/>
        <v>2.1938775510204085</v>
      </c>
      <c r="I261">
        <v>2.2000000000000002</v>
      </c>
      <c r="J261">
        <v>1.72</v>
      </c>
      <c r="K261" s="5">
        <f t="shared" si="78"/>
        <v>2.2790697674418605</v>
      </c>
      <c r="L261" s="5">
        <f t="shared" si="79"/>
        <v>1.7818181818181817</v>
      </c>
      <c r="M261" s="6">
        <f t="shared" si="80"/>
        <v>0.43877551020408162</v>
      </c>
      <c r="N261" s="6">
        <f t="shared" si="81"/>
        <v>0.56122448979591844</v>
      </c>
      <c r="O261">
        <f t="shared" si="82"/>
        <v>1.276279069767442</v>
      </c>
      <c r="P261">
        <f t="shared" si="83"/>
        <v>0.78399999999999992</v>
      </c>
      <c r="Q261" t="s">
        <v>79</v>
      </c>
      <c r="R261" t="s">
        <v>167</v>
      </c>
      <c r="S261" t="s">
        <v>179</v>
      </c>
      <c r="T261" s="16" t="s">
        <v>202</v>
      </c>
      <c r="U261" s="16" t="s">
        <v>187</v>
      </c>
      <c r="V261" s="20">
        <v>44228</v>
      </c>
      <c r="W261" s="16" t="s">
        <v>199</v>
      </c>
    </row>
    <row r="262" spans="1:23" x14ac:dyDescent="0.25">
      <c r="A262" s="18">
        <v>0.28000000000000003</v>
      </c>
      <c r="B262" s="18">
        <v>0.72</v>
      </c>
      <c r="C262" s="3">
        <f t="shared" si="86"/>
        <v>3.5714285714285712</v>
      </c>
      <c r="D262" s="4">
        <f t="shared" si="87"/>
        <v>1.3888888888888888</v>
      </c>
      <c r="E262" s="30">
        <v>3.5437860785379582E-2</v>
      </c>
      <c r="F262" s="8">
        <f t="shared" si="88"/>
        <v>1.0354378607853796</v>
      </c>
      <c r="G262" s="5">
        <f t="shared" si="84"/>
        <v>3.4491964285714283</v>
      </c>
      <c r="H262" s="5">
        <f t="shared" si="85"/>
        <v>1.3413541666666666</v>
      </c>
      <c r="I262">
        <v>2.37</v>
      </c>
      <c r="J262">
        <v>1.63</v>
      </c>
      <c r="K262" s="5">
        <f t="shared" si="78"/>
        <v>2.4539877300613497</v>
      </c>
      <c r="L262" s="5">
        <f t="shared" si="79"/>
        <v>1.6877637130801686</v>
      </c>
      <c r="M262" s="6">
        <f t="shared" si="80"/>
        <v>0.40749999999999997</v>
      </c>
      <c r="N262" s="6">
        <f t="shared" si="81"/>
        <v>0.59250000000000003</v>
      </c>
      <c r="O262">
        <f t="shared" si="82"/>
        <v>0.68711656441717806</v>
      </c>
      <c r="P262">
        <f t="shared" si="83"/>
        <v>1.2151898734177216</v>
      </c>
      <c r="Q262" t="s">
        <v>139</v>
      </c>
      <c r="R262" t="s">
        <v>77</v>
      </c>
      <c r="S262" t="s">
        <v>179</v>
      </c>
      <c r="T262" s="16" t="s">
        <v>196</v>
      </c>
      <c r="U262" s="16" t="s">
        <v>190</v>
      </c>
      <c r="V262" s="20">
        <v>44228</v>
      </c>
      <c r="W262" s="16" t="s">
        <v>187</v>
      </c>
    </row>
    <row r="263" spans="1:23" x14ac:dyDescent="0.25">
      <c r="A263" s="18">
        <v>0.6</v>
      </c>
      <c r="B263" s="18">
        <v>0.4</v>
      </c>
      <c r="C263" s="3">
        <f t="shared" si="86"/>
        <v>1.6666666666666667</v>
      </c>
      <c r="D263" s="4">
        <f t="shared" si="87"/>
        <v>2.5</v>
      </c>
      <c r="E263" s="30">
        <v>3.4836065573770503E-2</v>
      </c>
      <c r="F263" s="8">
        <f t="shared" si="88"/>
        <v>1.0348360655737705</v>
      </c>
      <c r="G263" s="5">
        <f t="shared" si="84"/>
        <v>1.6105610561056105</v>
      </c>
      <c r="H263" s="5">
        <f t="shared" si="85"/>
        <v>2.4158415841584158</v>
      </c>
      <c r="I263">
        <v>2.44</v>
      </c>
      <c r="J263">
        <v>1.6</v>
      </c>
      <c r="K263" s="5">
        <f t="shared" si="78"/>
        <v>2.5249999999999999</v>
      </c>
      <c r="L263" s="5">
        <f t="shared" si="79"/>
        <v>1.6557377049180328</v>
      </c>
      <c r="M263" s="6">
        <f t="shared" si="80"/>
        <v>0.39603960396039606</v>
      </c>
      <c r="N263" s="6">
        <f t="shared" si="81"/>
        <v>0.60396039603960394</v>
      </c>
      <c r="O263">
        <f t="shared" si="82"/>
        <v>1.5150000000000001</v>
      </c>
      <c r="P263">
        <f t="shared" si="83"/>
        <v>0.66229508196721321</v>
      </c>
      <c r="Q263" t="s">
        <v>75</v>
      </c>
      <c r="R263" t="s">
        <v>78</v>
      </c>
      <c r="S263" t="s">
        <v>179</v>
      </c>
      <c r="T263" s="16" t="s">
        <v>197</v>
      </c>
      <c r="U263" s="16" t="s">
        <v>191</v>
      </c>
      <c r="V263" s="20">
        <v>44228</v>
      </c>
      <c r="W263" s="16" t="s">
        <v>187</v>
      </c>
    </row>
    <row r="264" spans="1:23" x14ac:dyDescent="0.25">
      <c r="A264" s="18">
        <v>0.52</v>
      </c>
      <c r="B264" s="18">
        <v>0.48</v>
      </c>
      <c r="C264" s="3">
        <f t="shared" si="86"/>
        <v>1.9230769230769229</v>
      </c>
      <c r="D264" s="4">
        <f t="shared" si="87"/>
        <v>2.0833333333333335</v>
      </c>
      <c r="E264" s="30">
        <v>3.9529106814990778E-2</v>
      </c>
      <c r="F264" s="8">
        <f t="shared" si="88"/>
        <v>1.0395291068149908</v>
      </c>
      <c r="G264" s="5">
        <f t="shared" si="84"/>
        <v>1.8499500499500499</v>
      </c>
      <c r="H264" s="5">
        <f t="shared" si="85"/>
        <v>2.0041125541125542</v>
      </c>
      <c r="I264">
        <v>1.88</v>
      </c>
      <c r="J264">
        <v>1.97</v>
      </c>
      <c r="K264" s="5">
        <f t="shared" si="78"/>
        <v>1.9543147208121825</v>
      </c>
      <c r="L264" s="5">
        <f t="shared" si="79"/>
        <v>2.0478723404255317</v>
      </c>
      <c r="M264" s="6">
        <f t="shared" si="80"/>
        <v>0.51168831168831175</v>
      </c>
      <c r="N264" s="6">
        <f t="shared" si="81"/>
        <v>0.48831168831168836</v>
      </c>
      <c r="O264">
        <f t="shared" si="82"/>
        <v>1.016243654822335</v>
      </c>
      <c r="P264">
        <f t="shared" si="83"/>
        <v>0.98297872340425529</v>
      </c>
      <c r="Q264" t="s">
        <v>313</v>
      </c>
      <c r="R264" t="s">
        <v>320</v>
      </c>
      <c r="S264" t="s">
        <v>315</v>
      </c>
      <c r="T264" s="16" t="s">
        <v>196</v>
      </c>
      <c r="U264" s="16" t="s">
        <v>198</v>
      </c>
      <c r="V264" s="20">
        <v>44228</v>
      </c>
      <c r="W264" s="16" t="s">
        <v>187</v>
      </c>
    </row>
    <row r="265" spans="1:23" x14ac:dyDescent="0.25">
      <c r="A265" s="18">
        <v>0.18</v>
      </c>
      <c r="B265" s="18">
        <v>0.82</v>
      </c>
      <c r="C265" s="3">
        <f t="shared" si="86"/>
        <v>5.5555555555555554</v>
      </c>
      <c r="D265" s="4">
        <f t="shared" si="87"/>
        <v>1.2195121951219512</v>
      </c>
      <c r="E265" s="30">
        <v>4.2224841924766832E-2</v>
      </c>
      <c r="F265" s="8">
        <f t="shared" si="88"/>
        <v>1.0422248419247668</v>
      </c>
      <c r="G265" s="5">
        <f t="shared" si="84"/>
        <v>5.3304770065695521</v>
      </c>
      <c r="H265" s="5">
        <f t="shared" si="85"/>
        <v>1.1701047087591698</v>
      </c>
      <c r="I265">
        <v>2.17</v>
      </c>
      <c r="J265">
        <v>1.72</v>
      </c>
      <c r="K265" s="5">
        <f t="shared" si="78"/>
        <v>2.2616279069767438</v>
      </c>
      <c r="L265" s="5">
        <f t="shared" si="79"/>
        <v>1.792626728110599</v>
      </c>
      <c r="M265" s="6">
        <f t="shared" si="80"/>
        <v>0.44215938303341912</v>
      </c>
      <c r="N265" s="6">
        <f t="shared" si="81"/>
        <v>0.55784061696658105</v>
      </c>
      <c r="O265">
        <f t="shared" si="82"/>
        <v>0.40709302325581387</v>
      </c>
      <c r="P265">
        <f t="shared" si="83"/>
        <v>1.4699539170506912</v>
      </c>
      <c r="Q265" t="s">
        <v>317</v>
      </c>
      <c r="R265" t="s">
        <v>321</v>
      </c>
      <c r="S265" t="s">
        <v>315</v>
      </c>
      <c r="T265" s="16" t="s">
        <v>197</v>
      </c>
      <c r="U265" s="16" t="s">
        <v>188</v>
      </c>
      <c r="V265" s="20">
        <v>44228</v>
      </c>
      <c r="W265" s="16" t="s">
        <v>208</v>
      </c>
    </row>
    <row r="266" spans="1:23" x14ac:dyDescent="0.25">
      <c r="A266" s="18">
        <v>0.68</v>
      </c>
      <c r="B266" s="18">
        <v>0.32</v>
      </c>
      <c r="C266" s="3">
        <f t="shared" si="86"/>
        <v>1.4705882352941175</v>
      </c>
      <c r="D266" s="4">
        <f t="shared" si="87"/>
        <v>3.125</v>
      </c>
      <c r="E266" s="30">
        <v>4.0266652330519959E-2</v>
      </c>
      <c r="F266" s="8">
        <f t="shared" si="88"/>
        <v>1.04026665233052</v>
      </c>
      <c r="G266" s="5">
        <f t="shared" ref="G266:G329" si="89">C266/F266</f>
        <v>1.4136646906824744</v>
      </c>
      <c r="H266" s="5">
        <f t="shared" ref="H266:H329" si="90">D266/F266</f>
        <v>3.0040374677002579</v>
      </c>
      <c r="I266">
        <v>1.78</v>
      </c>
      <c r="J266">
        <v>2.09</v>
      </c>
      <c r="K266" s="5">
        <f t="shared" ref="K266:K329" si="91">(I266*F266)</f>
        <v>1.8516746411483256</v>
      </c>
      <c r="L266" s="5">
        <f t="shared" ref="L266:L329" si="92">(J266*F266)</f>
        <v>2.1741573033707864</v>
      </c>
      <c r="M266" s="6">
        <f t="shared" ref="M266:M329" si="93">(1/K266)</f>
        <v>0.54005167958656319</v>
      </c>
      <c r="N266" s="6">
        <f t="shared" ref="N266:N329" si="94">(1/L266)</f>
        <v>0.4599483204134367</v>
      </c>
      <c r="O266">
        <f t="shared" ref="O266:O329" si="95">(I266/G266)</f>
        <v>1.2591387559808613</v>
      </c>
      <c r="P266">
        <f t="shared" ref="P266:P329" si="96">(J266/H266)</f>
        <v>0.69573033707865173</v>
      </c>
      <c r="Q266" t="s">
        <v>316</v>
      </c>
      <c r="R266" t="s">
        <v>314</v>
      </c>
      <c r="S266" t="s">
        <v>315</v>
      </c>
      <c r="T266" s="16" t="s">
        <v>197</v>
      </c>
      <c r="U266" s="16" t="s">
        <v>191</v>
      </c>
      <c r="V266" s="20">
        <v>44228</v>
      </c>
      <c r="W266" s="16" t="s">
        <v>208</v>
      </c>
    </row>
    <row r="267" spans="1:23" x14ac:dyDescent="0.25">
      <c r="A267" s="18">
        <v>0.89</v>
      </c>
      <c r="B267" s="18">
        <v>0.11</v>
      </c>
      <c r="C267" s="3">
        <f t="shared" si="86"/>
        <v>1.1235955056179776</v>
      </c>
      <c r="D267" s="4">
        <f t="shared" si="87"/>
        <v>9.0909090909090917</v>
      </c>
      <c r="E267" s="30">
        <v>4.3668588511637907E-2</v>
      </c>
      <c r="F267" s="8">
        <f t="shared" si="88"/>
        <v>1.0436685885116379</v>
      </c>
      <c r="G267" s="5">
        <f t="shared" si="89"/>
        <v>1.0765826604212765</v>
      </c>
      <c r="H267" s="5">
        <f t="shared" si="90"/>
        <v>8.7105324343176012</v>
      </c>
      <c r="I267">
        <v>1.68</v>
      </c>
      <c r="J267">
        <v>2.23</v>
      </c>
      <c r="K267" s="5">
        <f t="shared" si="91"/>
        <v>1.7533632286995515</v>
      </c>
      <c r="L267" s="5">
        <f t="shared" si="92"/>
        <v>2.3273809523809526</v>
      </c>
      <c r="M267" s="6">
        <f t="shared" si="93"/>
        <v>0.57033248081841437</v>
      </c>
      <c r="N267" s="6">
        <f t="shared" si="94"/>
        <v>0.42966751918158563</v>
      </c>
      <c r="O267">
        <f t="shared" si="95"/>
        <v>1.5604932735426009</v>
      </c>
      <c r="P267">
        <f t="shared" si="96"/>
        <v>0.25601190476190472</v>
      </c>
      <c r="Q267" t="s">
        <v>322</v>
      </c>
      <c r="R267" t="s">
        <v>319</v>
      </c>
      <c r="S267" t="s">
        <v>315</v>
      </c>
      <c r="T267" s="16" t="s">
        <v>197</v>
      </c>
      <c r="U267" s="16" t="s">
        <v>203</v>
      </c>
      <c r="V267" s="20">
        <v>44228</v>
      </c>
      <c r="W267" s="16" t="s">
        <v>204</v>
      </c>
    </row>
    <row r="268" spans="1:23" x14ac:dyDescent="0.25">
      <c r="A268" s="18">
        <v>0.23</v>
      </c>
      <c r="B268" s="18">
        <v>0.77</v>
      </c>
      <c r="C268" s="3">
        <f t="shared" si="86"/>
        <v>4.3478260869565215</v>
      </c>
      <c r="D268" s="4">
        <f t="shared" si="87"/>
        <v>1.2987012987012987</v>
      </c>
      <c r="E268" s="30">
        <v>4.091213950368866E-2</v>
      </c>
      <c r="F268" s="8">
        <f t="shared" si="88"/>
        <v>1.0409121395036887</v>
      </c>
      <c r="G268" s="5">
        <f t="shared" si="89"/>
        <v>4.1769385925593907</v>
      </c>
      <c r="H268" s="5">
        <f t="shared" si="90"/>
        <v>1.2476569821930648</v>
      </c>
      <c r="I268">
        <v>1.75</v>
      </c>
      <c r="J268">
        <v>2.13</v>
      </c>
      <c r="K268" s="5">
        <f t="shared" si="91"/>
        <v>1.821596244131455</v>
      </c>
      <c r="L268" s="5">
        <f t="shared" si="92"/>
        <v>2.2171428571428566</v>
      </c>
      <c r="M268" s="6">
        <f t="shared" si="93"/>
        <v>0.54896907216494861</v>
      </c>
      <c r="N268" s="6">
        <f t="shared" si="94"/>
        <v>0.45103092783505166</v>
      </c>
      <c r="O268">
        <f t="shared" si="95"/>
        <v>0.41896713615023473</v>
      </c>
      <c r="P268">
        <f t="shared" si="96"/>
        <v>1.7071999999999998</v>
      </c>
      <c r="Q268" t="s">
        <v>323</v>
      </c>
      <c r="R268" t="s">
        <v>318</v>
      </c>
      <c r="S268" t="s">
        <v>315</v>
      </c>
      <c r="T268" s="16" t="s">
        <v>197</v>
      </c>
      <c r="U268" s="16" t="s">
        <v>188</v>
      </c>
      <c r="V268" s="20">
        <v>44228</v>
      </c>
      <c r="W268" s="16" t="s">
        <v>201</v>
      </c>
    </row>
    <row r="269" spans="1:23" x14ac:dyDescent="0.25">
      <c r="C269" s="3" t="e">
        <f t="shared" si="86"/>
        <v>#DIV/0!</v>
      </c>
      <c r="D269" s="4" t="e">
        <f t="shared" si="87"/>
        <v>#DIV/0!</v>
      </c>
      <c r="E269" s="30" t="s">
        <v>483</v>
      </c>
      <c r="F269" s="8" t="e">
        <f t="shared" si="88"/>
        <v>#VALUE!</v>
      </c>
      <c r="G269" s="5" t="e">
        <f t="shared" si="89"/>
        <v>#DIV/0!</v>
      </c>
      <c r="H269" s="5" t="e">
        <f t="shared" si="90"/>
        <v>#DIV/0!</v>
      </c>
      <c r="K269" s="5" t="e">
        <f t="shared" si="91"/>
        <v>#VALUE!</v>
      </c>
      <c r="L269" s="5" t="e">
        <f t="shared" si="92"/>
        <v>#VALUE!</v>
      </c>
      <c r="M269" s="6" t="e">
        <f t="shared" si="93"/>
        <v>#VALUE!</v>
      </c>
      <c r="N269" s="6" t="e">
        <f t="shared" si="94"/>
        <v>#VALUE!</v>
      </c>
      <c r="O269" t="e">
        <f t="shared" si="95"/>
        <v>#DIV/0!</v>
      </c>
      <c r="P269" t="e">
        <f t="shared" si="96"/>
        <v>#DIV/0!</v>
      </c>
      <c r="Q269" t="s">
        <v>328</v>
      </c>
      <c r="R269" t="s">
        <v>327</v>
      </c>
      <c r="S269" t="s">
        <v>180</v>
      </c>
      <c r="V269" s="20">
        <v>44228</v>
      </c>
    </row>
    <row r="270" spans="1:23" x14ac:dyDescent="0.25">
      <c r="A270" s="18">
        <v>0.64</v>
      </c>
      <c r="B270" s="18">
        <v>0.4</v>
      </c>
      <c r="C270" s="3">
        <f t="shared" si="86"/>
        <v>1.5625</v>
      </c>
      <c r="D270" s="4">
        <f t="shared" si="87"/>
        <v>2.5</v>
      </c>
      <c r="E270" s="30">
        <v>5.3347849755035481E-2</v>
      </c>
      <c r="F270" s="8">
        <f t="shared" si="88"/>
        <v>1.0533478497550355</v>
      </c>
      <c r="G270" s="5">
        <f t="shared" si="89"/>
        <v>1.4833656330749352</v>
      </c>
      <c r="H270" s="5">
        <f t="shared" si="90"/>
        <v>2.3733850129198966</v>
      </c>
      <c r="I270">
        <v>1.67</v>
      </c>
      <c r="J270">
        <v>2.2000000000000002</v>
      </c>
      <c r="K270" s="5">
        <f t="shared" si="91"/>
        <v>1.7590909090909093</v>
      </c>
      <c r="L270" s="5">
        <f t="shared" si="92"/>
        <v>2.3173652694610785</v>
      </c>
      <c r="M270" s="6">
        <f t="shared" si="93"/>
        <v>0.5684754521963824</v>
      </c>
      <c r="N270" s="6">
        <f t="shared" si="94"/>
        <v>0.43152454780361743</v>
      </c>
      <c r="O270">
        <f t="shared" si="95"/>
        <v>1.1258181818181818</v>
      </c>
      <c r="P270">
        <f t="shared" si="96"/>
        <v>0.92694610778443121</v>
      </c>
      <c r="Q270" t="s">
        <v>331</v>
      </c>
      <c r="R270" t="s">
        <v>82</v>
      </c>
      <c r="S270" t="s">
        <v>180</v>
      </c>
      <c r="T270" s="16" t="s">
        <v>196</v>
      </c>
      <c r="U270" s="16" t="s">
        <v>198</v>
      </c>
      <c r="V270" s="20">
        <v>44228</v>
      </c>
      <c r="W270" s="16" t="s">
        <v>190</v>
      </c>
    </row>
    <row r="271" spans="1:23" x14ac:dyDescent="0.25">
      <c r="A271" s="18">
        <v>0.55000000000000004</v>
      </c>
      <c r="B271" s="18">
        <v>0.45</v>
      </c>
      <c r="C271" s="3">
        <f t="shared" si="86"/>
        <v>1.8181818181818181</v>
      </c>
      <c r="D271" s="4">
        <f t="shared" si="87"/>
        <v>2.2222222222222223</v>
      </c>
      <c r="E271" s="30">
        <v>5.2197802197802012E-2</v>
      </c>
      <c r="F271" s="8">
        <f t="shared" si="88"/>
        <v>1.052197802197802</v>
      </c>
      <c r="G271" s="5">
        <f t="shared" si="89"/>
        <v>1.7279848089247569</v>
      </c>
      <c r="H271" s="5">
        <f t="shared" si="90"/>
        <v>2.1119814331302589</v>
      </c>
      <c r="I271">
        <v>1.75</v>
      </c>
      <c r="J271">
        <v>2.08</v>
      </c>
      <c r="K271" s="5">
        <f t="shared" si="91"/>
        <v>1.8413461538461535</v>
      </c>
      <c r="L271" s="5">
        <f t="shared" si="92"/>
        <v>2.1885714285714282</v>
      </c>
      <c r="M271" s="6">
        <f t="shared" si="93"/>
        <v>0.54308093994778073</v>
      </c>
      <c r="N271" s="6">
        <f t="shared" si="94"/>
        <v>0.45691906005221938</v>
      </c>
      <c r="O271">
        <f t="shared" si="95"/>
        <v>1.0127403846153844</v>
      </c>
      <c r="P271">
        <f t="shared" si="96"/>
        <v>0.98485714285714254</v>
      </c>
      <c r="Q271" t="s">
        <v>329</v>
      </c>
      <c r="R271" t="s">
        <v>324</v>
      </c>
      <c r="S271" t="s">
        <v>180</v>
      </c>
      <c r="T271" s="16" t="s">
        <v>197</v>
      </c>
      <c r="U271" s="16" t="s">
        <v>191</v>
      </c>
      <c r="V271" s="20">
        <v>44228</v>
      </c>
      <c r="W271" s="16" t="s">
        <v>198</v>
      </c>
    </row>
    <row r="272" spans="1:23" x14ac:dyDescent="0.25">
      <c r="A272" s="18">
        <v>0.54</v>
      </c>
      <c r="B272" s="18">
        <v>0.46</v>
      </c>
      <c r="C272" s="3">
        <f t="shared" si="86"/>
        <v>1.8518518518518516</v>
      </c>
      <c r="D272" s="4">
        <f t="shared" si="87"/>
        <v>2.1739130434782608</v>
      </c>
      <c r="E272" s="30">
        <v>5.2659631169384991E-2</v>
      </c>
      <c r="F272" s="8">
        <f t="shared" si="88"/>
        <v>1.052659631169385</v>
      </c>
      <c r="G272" s="5">
        <f t="shared" si="89"/>
        <v>1.7592123769338956</v>
      </c>
      <c r="H272" s="5">
        <f t="shared" si="90"/>
        <v>2.0651623555310952</v>
      </c>
      <c r="I272">
        <v>1.59</v>
      </c>
      <c r="J272">
        <v>2.36</v>
      </c>
      <c r="K272" s="5">
        <f t="shared" si="91"/>
        <v>1.6737288135593222</v>
      </c>
      <c r="L272" s="5">
        <f t="shared" si="92"/>
        <v>2.4842767295597485</v>
      </c>
      <c r="M272" s="6">
        <f t="shared" si="93"/>
        <v>0.59746835443037971</v>
      </c>
      <c r="N272" s="6">
        <f t="shared" si="94"/>
        <v>0.40253164556962023</v>
      </c>
      <c r="O272">
        <f t="shared" si="95"/>
        <v>0.90381355932203411</v>
      </c>
      <c r="P272">
        <f t="shared" si="96"/>
        <v>1.1427672955974841</v>
      </c>
      <c r="Q272" t="s">
        <v>81</v>
      </c>
      <c r="R272" t="s">
        <v>330</v>
      </c>
      <c r="S272" t="s">
        <v>180</v>
      </c>
      <c r="T272" s="16" t="s">
        <v>196</v>
      </c>
      <c r="U272" s="16" t="s">
        <v>206</v>
      </c>
      <c r="V272" s="20">
        <v>44228</v>
      </c>
      <c r="W272" s="16" t="s">
        <v>185</v>
      </c>
    </row>
    <row r="273" spans="1:23" x14ac:dyDescent="0.25">
      <c r="A273" s="18">
        <v>0.59</v>
      </c>
      <c r="B273" s="18">
        <v>0.41</v>
      </c>
      <c r="C273" s="3">
        <f t="shared" si="86"/>
        <v>1.6949152542372883</v>
      </c>
      <c r="D273" s="4">
        <f t="shared" si="87"/>
        <v>2.4390243902439024</v>
      </c>
      <c r="E273" s="30">
        <v>5.1880434495335193E-2</v>
      </c>
      <c r="F273" s="8">
        <f t="shared" si="88"/>
        <v>1.0518804344953352</v>
      </c>
      <c r="G273" s="5">
        <f t="shared" si="89"/>
        <v>1.6113193084064392</v>
      </c>
      <c r="H273" s="5">
        <f t="shared" si="90"/>
        <v>2.3187277852678023</v>
      </c>
      <c r="I273">
        <v>1.57</v>
      </c>
      <c r="J273">
        <v>2.41</v>
      </c>
      <c r="K273" s="5">
        <f t="shared" si="91"/>
        <v>1.6514522821576763</v>
      </c>
      <c r="L273" s="5">
        <f t="shared" si="92"/>
        <v>2.5350318471337578</v>
      </c>
      <c r="M273" s="6">
        <f t="shared" si="93"/>
        <v>0.60552763819095479</v>
      </c>
      <c r="N273" s="6">
        <f t="shared" si="94"/>
        <v>0.39447236180904527</v>
      </c>
      <c r="O273">
        <f t="shared" si="95"/>
        <v>0.97435684647302889</v>
      </c>
      <c r="P273">
        <f t="shared" si="96"/>
        <v>1.0393630573248409</v>
      </c>
      <c r="Q273" t="s">
        <v>325</v>
      </c>
      <c r="R273" t="s">
        <v>326</v>
      </c>
      <c r="S273" t="s">
        <v>180</v>
      </c>
      <c r="T273" s="16" t="s">
        <v>196</v>
      </c>
      <c r="U273" s="16" t="s">
        <v>198</v>
      </c>
      <c r="V273" s="20">
        <v>44228</v>
      </c>
      <c r="W273" s="16" t="s">
        <v>208</v>
      </c>
    </row>
    <row r="274" spans="1:23" x14ac:dyDescent="0.25">
      <c r="A274" s="18">
        <v>0.21</v>
      </c>
      <c r="B274" s="18">
        <v>0.79</v>
      </c>
      <c r="C274" s="3">
        <f t="shared" ref="C274:C337" si="97">(100%/A274)</f>
        <v>4.7619047619047619</v>
      </c>
      <c r="D274" s="4">
        <f t="shared" ref="D274:D337" si="98">(100%/B274)</f>
        <v>1.2658227848101264</v>
      </c>
      <c r="E274" s="30">
        <v>5.1880434495335193E-2</v>
      </c>
      <c r="F274" s="8">
        <f t="shared" si="88"/>
        <v>1.0518804344953352</v>
      </c>
      <c r="G274" s="5">
        <f t="shared" si="89"/>
        <v>4.5270399617133288</v>
      </c>
      <c r="H274" s="5">
        <f t="shared" si="90"/>
        <v>1.2033903695693657</v>
      </c>
      <c r="I274">
        <v>1.57</v>
      </c>
      <c r="J274">
        <v>2.41</v>
      </c>
      <c r="K274" s="5">
        <f t="shared" si="91"/>
        <v>1.6514522821576763</v>
      </c>
      <c r="L274" s="5">
        <f t="shared" si="92"/>
        <v>2.5350318471337578</v>
      </c>
      <c r="M274" s="6">
        <f t="shared" si="93"/>
        <v>0.60552763819095479</v>
      </c>
      <c r="N274" s="6">
        <f t="shared" si="94"/>
        <v>0.39447236180904527</v>
      </c>
      <c r="O274">
        <f t="shared" si="95"/>
        <v>0.34680497925311204</v>
      </c>
      <c r="P274">
        <f t="shared" si="96"/>
        <v>2.0026751592356691</v>
      </c>
      <c r="Q274" t="s">
        <v>419</v>
      </c>
      <c r="R274" t="s">
        <v>420</v>
      </c>
      <c r="S274" t="s">
        <v>181</v>
      </c>
      <c r="T274" s="16" t="s">
        <v>197</v>
      </c>
      <c r="U274" s="16" t="s">
        <v>188</v>
      </c>
      <c r="V274" s="20">
        <v>44228</v>
      </c>
      <c r="W274" s="16" t="s">
        <v>208</v>
      </c>
    </row>
    <row r="275" spans="1:23" x14ac:dyDescent="0.25">
      <c r="A275" s="18">
        <v>0.99</v>
      </c>
      <c r="B275" s="18">
        <v>0.01</v>
      </c>
      <c r="C275" s="3">
        <f t="shared" si="97"/>
        <v>1.0101010101010102</v>
      </c>
      <c r="D275" s="4">
        <f t="shared" si="98"/>
        <v>100</v>
      </c>
      <c r="E275" s="30">
        <v>6.161953988040958E-2</v>
      </c>
      <c r="F275" s="8">
        <f t="shared" si="88"/>
        <v>1.0616195398804096</v>
      </c>
      <c r="G275" s="5">
        <f t="shared" si="89"/>
        <v>0.95147175815433571</v>
      </c>
      <c r="H275" s="5">
        <f t="shared" si="90"/>
        <v>94.195704057279229</v>
      </c>
      <c r="I275">
        <v>1.43</v>
      </c>
      <c r="J275">
        <v>2.76</v>
      </c>
      <c r="K275" s="5">
        <f t="shared" si="91"/>
        <v>1.5181159420289856</v>
      </c>
      <c r="L275" s="5">
        <f t="shared" si="92"/>
        <v>2.93006993006993</v>
      </c>
      <c r="M275" s="6">
        <f t="shared" si="93"/>
        <v>0.6587112171837709</v>
      </c>
      <c r="N275" s="6">
        <f t="shared" si="94"/>
        <v>0.34128878281622915</v>
      </c>
      <c r="O275">
        <f t="shared" si="95"/>
        <v>1.5029347826086956</v>
      </c>
      <c r="P275">
        <f t="shared" si="96"/>
        <v>2.9300699300699302E-2</v>
      </c>
      <c r="Q275" t="s">
        <v>84</v>
      </c>
      <c r="R275" t="s">
        <v>421</v>
      </c>
      <c r="S275" t="s">
        <v>181</v>
      </c>
      <c r="T275" s="16" t="s">
        <v>197</v>
      </c>
      <c r="U275" s="16" t="s">
        <v>219</v>
      </c>
      <c r="V275" s="20">
        <v>44228</v>
      </c>
      <c r="W275" s="16" t="s">
        <v>208</v>
      </c>
    </row>
    <row r="276" spans="1:23" x14ac:dyDescent="0.25">
      <c r="A276" s="18">
        <v>0.74</v>
      </c>
      <c r="B276" s="18">
        <v>0.26</v>
      </c>
      <c r="C276" s="3">
        <f t="shared" si="97"/>
        <v>1.3513513513513513</v>
      </c>
      <c r="D276" s="4">
        <f t="shared" si="98"/>
        <v>3.8461538461538458</v>
      </c>
      <c r="E276" s="30">
        <v>5.3093462044756512E-2</v>
      </c>
      <c r="F276" s="8">
        <f t="shared" si="88"/>
        <v>1.0530934620447565</v>
      </c>
      <c r="G276" s="5">
        <f t="shared" si="89"/>
        <v>1.2832207207207207</v>
      </c>
      <c r="H276" s="5">
        <f t="shared" si="90"/>
        <v>3.6522435897435894</v>
      </c>
      <c r="I276">
        <v>1.72</v>
      </c>
      <c r="J276">
        <v>2.12</v>
      </c>
      <c r="K276" s="5">
        <f t="shared" si="91"/>
        <v>1.8113207547169812</v>
      </c>
      <c r="L276" s="5">
        <f t="shared" si="92"/>
        <v>2.2325581395348841</v>
      </c>
      <c r="M276" s="6">
        <f t="shared" si="93"/>
        <v>0.55208333333333337</v>
      </c>
      <c r="N276" s="6">
        <f t="shared" si="94"/>
        <v>0.44791666666666657</v>
      </c>
      <c r="O276">
        <f t="shared" si="95"/>
        <v>1.3403773584905661</v>
      </c>
      <c r="P276">
        <f t="shared" si="96"/>
        <v>0.58046511627906983</v>
      </c>
      <c r="Q276" t="s">
        <v>422</v>
      </c>
      <c r="R276" t="s">
        <v>423</v>
      </c>
      <c r="S276" t="s">
        <v>181</v>
      </c>
      <c r="T276" s="16" t="s">
        <v>197</v>
      </c>
      <c r="U276" s="16" t="s">
        <v>199</v>
      </c>
      <c r="V276" s="20">
        <v>44228</v>
      </c>
      <c r="W276" s="16" t="s">
        <v>208</v>
      </c>
    </row>
    <row r="277" spans="1:23" x14ac:dyDescent="0.25">
      <c r="A277" s="18">
        <v>0.69</v>
      </c>
      <c r="B277" s="18">
        <v>0.31</v>
      </c>
      <c r="C277" s="3">
        <f t="shared" si="97"/>
        <v>1.4492753623188408</v>
      </c>
      <c r="D277" s="4">
        <f t="shared" si="98"/>
        <v>3.2258064516129035</v>
      </c>
      <c r="E277" s="30">
        <v>5.3093462044756512E-2</v>
      </c>
      <c r="F277" s="8">
        <f t="shared" si="88"/>
        <v>1.0530934620447565</v>
      </c>
      <c r="G277" s="5">
        <f t="shared" si="89"/>
        <v>1.3762077294685993</v>
      </c>
      <c r="H277" s="5">
        <f t="shared" si="90"/>
        <v>3.063172043010753</v>
      </c>
      <c r="I277">
        <v>1.72</v>
      </c>
      <c r="J277">
        <v>2.12</v>
      </c>
      <c r="K277" s="5">
        <f t="shared" si="91"/>
        <v>1.8113207547169812</v>
      </c>
      <c r="L277" s="5">
        <f t="shared" si="92"/>
        <v>2.2325581395348841</v>
      </c>
      <c r="M277" s="6">
        <f t="shared" si="93"/>
        <v>0.55208333333333337</v>
      </c>
      <c r="N277" s="6">
        <f t="shared" si="94"/>
        <v>0.44791666666666657</v>
      </c>
      <c r="O277">
        <f t="shared" si="95"/>
        <v>1.2498113207547168</v>
      </c>
      <c r="P277">
        <f t="shared" si="96"/>
        <v>0.6920930232558139</v>
      </c>
      <c r="Q277" t="s">
        <v>424</v>
      </c>
      <c r="R277" t="s">
        <v>425</v>
      </c>
      <c r="S277" t="s">
        <v>181</v>
      </c>
      <c r="T277" s="16" t="s">
        <v>197</v>
      </c>
      <c r="U277" s="16" t="s">
        <v>191</v>
      </c>
      <c r="V277" s="20">
        <v>44228</v>
      </c>
      <c r="W277" s="16" t="s">
        <v>487</v>
      </c>
    </row>
    <row r="278" spans="1:23" x14ac:dyDescent="0.25">
      <c r="A278" s="18">
        <v>0.3</v>
      </c>
      <c r="B278" s="18">
        <v>0.7</v>
      </c>
      <c r="C278" s="3">
        <f t="shared" si="97"/>
        <v>3.3333333333333335</v>
      </c>
      <c r="D278" s="4">
        <f t="shared" si="98"/>
        <v>1.4285714285714286</v>
      </c>
      <c r="E278" s="30">
        <v>5.2066559312936134E-2</v>
      </c>
      <c r="F278" s="8">
        <f t="shared" si="88"/>
        <v>1.0520665593129361</v>
      </c>
      <c r="G278" s="5">
        <f t="shared" si="89"/>
        <v>3.1683673469387754</v>
      </c>
      <c r="H278" s="5">
        <f t="shared" si="90"/>
        <v>1.3578717201166182</v>
      </c>
      <c r="I278">
        <v>1.62</v>
      </c>
      <c r="J278">
        <v>2.2999999999999998</v>
      </c>
      <c r="K278" s="5">
        <f t="shared" si="91"/>
        <v>1.7043478260869567</v>
      </c>
      <c r="L278" s="5">
        <f t="shared" si="92"/>
        <v>2.4197530864197527</v>
      </c>
      <c r="M278" s="6">
        <f t="shared" si="93"/>
        <v>0.58673469387755095</v>
      </c>
      <c r="N278" s="6">
        <f t="shared" si="94"/>
        <v>0.41326530612244905</v>
      </c>
      <c r="O278">
        <f t="shared" si="95"/>
        <v>0.51130434782608702</v>
      </c>
      <c r="P278">
        <f t="shared" si="96"/>
        <v>1.6938271604938269</v>
      </c>
      <c r="Q278" t="s">
        <v>426</v>
      </c>
      <c r="R278" t="s">
        <v>83</v>
      </c>
      <c r="S278" t="s">
        <v>181</v>
      </c>
      <c r="T278" s="16" t="s">
        <v>197</v>
      </c>
      <c r="U278" s="16" t="s">
        <v>188</v>
      </c>
      <c r="V278" s="20">
        <v>44228</v>
      </c>
      <c r="W278" s="16" t="s">
        <v>206</v>
      </c>
    </row>
    <row r="279" spans="1:23" x14ac:dyDescent="0.25">
      <c r="A279" s="18">
        <v>0.44</v>
      </c>
      <c r="B279" s="18">
        <v>0.56000000000000005</v>
      </c>
      <c r="C279" s="3">
        <f t="shared" si="97"/>
        <v>2.2727272727272729</v>
      </c>
      <c r="D279" s="4">
        <f t="shared" si="98"/>
        <v>1.7857142857142856</v>
      </c>
      <c r="E279" s="30">
        <v>2.982584211075201E-2</v>
      </c>
      <c r="F279" s="8">
        <f t="shared" si="88"/>
        <v>1.029825842110752</v>
      </c>
      <c r="G279" s="5">
        <f t="shared" si="89"/>
        <v>2.206904487917146</v>
      </c>
      <c r="H279" s="5">
        <f t="shared" si="90"/>
        <v>1.7339963833634717</v>
      </c>
      <c r="I279">
        <v>1.72</v>
      </c>
      <c r="J279">
        <v>2.23</v>
      </c>
      <c r="K279" s="5">
        <f t="shared" si="91"/>
        <v>1.7713004484304935</v>
      </c>
      <c r="L279" s="5">
        <f t="shared" si="92"/>
        <v>2.2965116279069768</v>
      </c>
      <c r="M279" s="6">
        <f t="shared" si="93"/>
        <v>0.56455696202531636</v>
      </c>
      <c r="N279" s="6">
        <f t="shared" si="94"/>
        <v>0.43544303797468353</v>
      </c>
      <c r="O279">
        <f t="shared" si="95"/>
        <v>0.77937219730941709</v>
      </c>
      <c r="P279">
        <f t="shared" si="96"/>
        <v>1.2860465116279072</v>
      </c>
      <c r="Q279" t="s">
        <v>92</v>
      </c>
      <c r="R279" t="s">
        <v>89</v>
      </c>
      <c r="S279" t="s">
        <v>182</v>
      </c>
      <c r="T279" s="16" t="s">
        <v>196</v>
      </c>
      <c r="U279" s="16" t="s">
        <v>190</v>
      </c>
      <c r="V279" s="20">
        <v>44228</v>
      </c>
      <c r="W279" s="16" t="s">
        <v>198</v>
      </c>
    </row>
    <row r="280" spans="1:23" x14ac:dyDescent="0.25">
      <c r="A280" s="18">
        <v>0.39</v>
      </c>
      <c r="B280" s="18">
        <v>0.61</v>
      </c>
      <c r="C280" s="3">
        <f t="shared" si="97"/>
        <v>2.5641025641025639</v>
      </c>
      <c r="D280" s="4">
        <f t="shared" si="98"/>
        <v>1.639344262295082</v>
      </c>
      <c r="E280" s="30">
        <v>2.720133146096626E-2</v>
      </c>
      <c r="F280" s="8">
        <f t="shared" si="88"/>
        <v>1.0272013314609663</v>
      </c>
      <c r="G280" s="5">
        <f t="shared" si="89"/>
        <v>2.4962025316455696</v>
      </c>
      <c r="H280" s="5">
        <f t="shared" si="90"/>
        <v>1.595932766134053</v>
      </c>
      <c r="I280">
        <v>2.21</v>
      </c>
      <c r="J280">
        <v>1.74</v>
      </c>
      <c r="K280" s="5">
        <f t="shared" si="91"/>
        <v>2.2701149425287355</v>
      </c>
      <c r="L280" s="5">
        <f t="shared" si="92"/>
        <v>1.7873303167420813</v>
      </c>
      <c r="M280" s="6">
        <f t="shared" si="93"/>
        <v>0.44050632911392407</v>
      </c>
      <c r="N280" s="6">
        <f t="shared" si="94"/>
        <v>0.55949367088607604</v>
      </c>
      <c r="O280">
        <f t="shared" si="95"/>
        <v>0.88534482758620692</v>
      </c>
      <c r="P280">
        <f t="shared" si="96"/>
        <v>1.0902714932126696</v>
      </c>
      <c r="Q280" t="s">
        <v>144</v>
      </c>
      <c r="R280" t="s">
        <v>93</v>
      </c>
      <c r="S280" t="s">
        <v>182</v>
      </c>
      <c r="T280" s="16" t="s">
        <v>197</v>
      </c>
      <c r="U280" s="16" t="s">
        <v>189</v>
      </c>
      <c r="V280" s="20">
        <v>44228</v>
      </c>
      <c r="W280" s="16" t="s">
        <v>187</v>
      </c>
    </row>
    <row r="281" spans="1:23" x14ac:dyDescent="0.25">
      <c r="A281" s="18">
        <v>0.23</v>
      </c>
      <c r="B281" s="18">
        <v>0.76</v>
      </c>
      <c r="C281" s="3">
        <f t="shared" si="97"/>
        <v>4.3478260869565215</v>
      </c>
      <c r="D281" s="4">
        <f t="shared" si="98"/>
        <v>1.3157894736842106</v>
      </c>
      <c r="E281" s="30">
        <v>3.3363562598443863E-2</v>
      </c>
      <c r="F281" s="8">
        <f t="shared" si="88"/>
        <v>1.0333635625984439</v>
      </c>
      <c r="G281" s="5">
        <f t="shared" si="89"/>
        <v>4.2074505472436998</v>
      </c>
      <c r="H281" s="5">
        <f t="shared" si="90"/>
        <v>1.2733074024553304</v>
      </c>
      <c r="I281">
        <v>2.87</v>
      </c>
      <c r="J281">
        <v>1.46</v>
      </c>
      <c r="K281" s="5">
        <f t="shared" si="91"/>
        <v>2.9657534246575339</v>
      </c>
      <c r="L281" s="5">
        <f t="shared" si="92"/>
        <v>1.508710801393728</v>
      </c>
      <c r="M281" s="6">
        <f t="shared" si="93"/>
        <v>0.33718244803695152</v>
      </c>
      <c r="N281" s="6">
        <f t="shared" si="94"/>
        <v>0.66281755196304859</v>
      </c>
      <c r="O281">
        <f t="shared" si="95"/>
        <v>0.68212328767123276</v>
      </c>
      <c r="P281">
        <f t="shared" si="96"/>
        <v>1.146620209059233</v>
      </c>
      <c r="Q281" t="s">
        <v>146</v>
      </c>
      <c r="R281" t="s">
        <v>94</v>
      </c>
      <c r="S281" t="s">
        <v>182</v>
      </c>
      <c r="T281" s="16" t="s">
        <v>196</v>
      </c>
      <c r="U281" s="16" t="s">
        <v>190</v>
      </c>
      <c r="V281" s="20">
        <v>44228</v>
      </c>
      <c r="W281" s="16" t="s">
        <v>188</v>
      </c>
    </row>
    <row r="282" spans="1:23" x14ac:dyDescent="0.25">
      <c r="A282" s="18">
        <v>0.44</v>
      </c>
      <c r="B282" s="18">
        <v>0.56000000000000005</v>
      </c>
      <c r="C282" s="3">
        <f t="shared" si="97"/>
        <v>2.2727272727272729</v>
      </c>
      <c r="D282" s="4">
        <f t="shared" si="98"/>
        <v>1.7857142857142856</v>
      </c>
      <c r="E282" s="30">
        <v>2.9858299595141746E-2</v>
      </c>
      <c r="F282" s="8">
        <f t="shared" si="88"/>
        <v>1.0298582995951417</v>
      </c>
      <c r="G282" s="5">
        <f t="shared" si="89"/>
        <v>2.2068349341076616</v>
      </c>
      <c r="H282" s="5">
        <f t="shared" si="90"/>
        <v>1.7339417339417338</v>
      </c>
      <c r="I282">
        <v>1.6</v>
      </c>
      <c r="J282">
        <v>2.4700000000000002</v>
      </c>
      <c r="K282" s="5">
        <f t="shared" si="91"/>
        <v>1.6477732793522268</v>
      </c>
      <c r="L282" s="5">
        <f t="shared" si="92"/>
        <v>2.5437500000000002</v>
      </c>
      <c r="M282" s="6">
        <f t="shared" si="93"/>
        <v>0.60687960687960685</v>
      </c>
      <c r="N282" s="6">
        <f t="shared" si="94"/>
        <v>0.3931203931203931</v>
      </c>
      <c r="O282">
        <f t="shared" si="95"/>
        <v>0.72502024291497968</v>
      </c>
      <c r="P282">
        <f t="shared" si="96"/>
        <v>1.4245000000000003</v>
      </c>
      <c r="Q282" t="s">
        <v>148</v>
      </c>
      <c r="R282" t="s">
        <v>141</v>
      </c>
      <c r="S282" t="s">
        <v>182</v>
      </c>
      <c r="T282" s="16" t="s">
        <v>196</v>
      </c>
      <c r="U282" s="16" t="s">
        <v>206</v>
      </c>
      <c r="V282" s="20">
        <v>44228</v>
      </c>
      <c r="W282" s="16" t="s">
        <v>206</v>
      </c>
    </row>
    <row r="283" spans="1:23" x14ac:dyDescent="0.25">
      <c r="A283" s="18">
        <v>0.19</v>
      </c>
      <c r="B283" s="18">
        <v>0.81</v>
      </c>
      <c r="C283" s="3">
        <f t="shared" si="97"/>
        <v>5.2631578947368425</v>
      </c>
      <c r="D283" s="4">
        <f t="shared" si="98"/>
        <v>1.2345679012345678</v>
      </c>
      <c r="E283" s="30">
        <v>4.5411542100283864E-2</v>
      </c>
      <c r="F283" s="8">
        <f t="shared" si="88"/>
        <v>1.0454115421002839</v>
      </c>
      <c r="G283" s="5">
        <f t="shared" si="89"/>
        <v>5.034532031436056</v>
      </c>
      <c r="H283" s="5">
        <f t="shared" si="90"/>
        <v>1.1809396123121612</v>
      </c>
      <c r="I283">
        <v>3.02</v>
      </c>
      <c r="J283">
        <v>1.4</v>
      </c>
      <c r="K283" s="5">
        <f t="shared" si="91"/>
        <v>3.1571428571428575</v>
      </c>
      <c r="L283" s="5">
        <f t="shared" si="92"/>
        <v>1.4635761589403973</v>
      </c>
      <c r="M283" s="6">
        <f t="shared" si="93"/>
        <v>0.31674208144796379</v>
      </c>
      <c r="N283" s="6">
        <f t="shared" si="94"/>
        <v>0.68325791855203621</v>
      </c>
      <c r="O283">
        <f t="shared" si="95"/>
        <v>0.59985714285714287</v>
      </c>
      <c r="P283">
        <f t="shared" si="96"/>
        <v>1.185496688741722</v>
      </c>
      <c r="Q283" t="s">
        <v>427</v>
      </c>
      <c r="R283" t="s">
        <v>428</v>
      </c>
      <c r="S283" t="s">
        <v>481</v>
      </c>
      <c r="T283" s="16" t="s">
        <v>202</v>
      </c>
      <c r="U283" s="16" t="s">
        <v>185</v>
      </c>
      <c r="V283" s="20">
        <v>44228</v>
      </c>
      <c r="W283" s="16" t="s">
        <v>185</v>
      </c>
    </row>
    <row r="284" spans="1:23" x14ac:dyDescent="0.25">
      <c r="A284" s="18">
        <v>0.13</v>
      </c>
      <c r="B284" s="18">
        <v>0.87</v>
      </c>
      <c r="C284" s="3">
        <f t="shared" si="97"/>
        <v>7.6923076923076916</v>
      </c>
      <c r="D284" s="4">
        <f t="shared" si="98"/>
        <v>1.1494252873563218</v>
      </c>
      <c r="E284" s="30">
        <v>3.9574126155082379E-2</v>
      </c>
      <c r="F284" s="8">
        <f t="shared" si="88"/>
        <v>1.0395741261550824</v>
      </c>
      <c r="G284" s="5">
        <f t="shared" si="89"/>
        <v>7.3994797473058336</v>
      </c>
      <c r="H284" s="5">
        <f t="shared" si="90"/>
        <v>1.105669387528458</v>
      </c>
      <c r="I284">
        <v>2.62</v>
      </c>
      <c r="J284">
        <v>1.52</v>
      </c>
      <c r="K284" s="5">
        <f t="shared" si="91"/>
        <v>2.7236842105263159</v>
      </c>
      <c r="L284" s="5">
        <f t="shared" si="92"/>
        <v>1.5801526717557253</v>
      </c>
      <c r="M284" s="6">
        <f t="shared" si="93"/>
        <v>0.36714975845410625</v>
      </c>
      <c r="N284" s="6">
        <f t="shared" si="94"/>
        <v>0.63285024154589364</v>
      </c>
      <c r="O284">
        <f t="shared" si="95"/>
        <v>0.3540789473684211</v>
      </c>
      <c r="P284">
        <f t="shared" si="96"/>
        <v>1.374732824427481</v>
      </c>
      <c r="Q284" t="s">
        <v>429</v>
      </c>
      <c r="R284" t="s">
        <v>430</v>
      </c>
      <c r="S284" t="s">
        <v>481</v>
      </c>
      <c r="T284" s="16" t="s">
        <v>196</v>
      </c>
      <c r="U284" s="16" t="s">
        <v>190</v>
      </c>
      <c r="V284" s="20">
        <v>44228</v>
      </c>
      <c r="W284" s="16" t="s">
        <v>198</v>
      </c>
    </row>
    <row r="285" spans="1:23" x14ac:dyDescent="0.25">
      <c r="A285" s="18">
        <v>0.36</v>
      </c>
      <c r="B285" s="18">
        <v>0.64</v>
      </c>
      <c r="C285" s="3">
        <f t="shared" si="97"/>
        <v>2.7777777777777777</v>
      </c>
      <c r="D285" s="4">
        <f t="shared" si="98"/>
        <v>1.5625</v>
      </c>
      <c r="E285" s="30">
        <v>3.6686506000585428E-2</v>
      </c>
      <c r="F285" s="8">
        <f t="shared" si="88"/>
        <v>1.0366865060005854</v>
      </c>
      <c r="G285" s="5">
        <f t="shared" si="89"/>
        <v>2.6794771241830064</v>
      </c>
      <c r="H285" s="5">
        <f t="shared" si="90"/>
        <v>1.5072058823529411</v>
      </c>
      <c r="I285">
        <v>2.77</v>
      </c>
      <c r="J285">
        <v>1.48</v>
      </c>
      <c r="K285" s="5">
        <f t="shared" si="91"/>
        <v>2.8716216216216215</v>
      </c>
      <c r="L285" s="5">
        <f t="shared" si="92"/>
        <v>1.5342960288808665</v>
      </c>
      <c r="M285" s="6">
        <f t="shared" si="93"/>
        <v>0.34823529411764709</v>
      </c>
      <c r="N285" s="6">
        <f t="shared" si="94"/>
        <v>0.65176470588235291</v>
      </c>
      <c r="O285">
        <f t="shared" si="95"/>
        <v>1.0337837837837838</v>
      </c>
      <c r="P285">
        <f t="shared" si="96"/>
        <v>0.98194945848375459</v>
      </c>
      <c r="Q285" t="s">
        <v>431</v>
      </c>
      <c r="R285" t="s">
        <v>432</v>
      </c>
      <c r="S285" t="s">
        <v>481</v>
      </c>
      <c r="T285" s="16" t="s">
        <v>197</v>
      </c>
      <c r="U285" s="16" t="s">
        <v>188</v>
      </c>
      <c r="V285" s="20">
        <v>44228</v>
      </c>
      <c r="W285" s="16" t="s">
        <v>198</v>
      </c>
    </row>
    <row r="286" spans="1:23" x14ac:dyDescent="0.25">
      <c r="A286" s="18">
        <v>0.19</v>
      </c>
      <c r="B286" s="18">
        <v>0.81</v>
      </c>
      <c r="C286" s="3">
        <f t="shared" si="97"/>
        <v>5.2631578947368425</v>
      </c>
      <c r="D286" s="4">
        <f t="shared" si="98"/>
        <v>1.2345679012345678</v>
      </c>
      <c r="E286" s="30">
        <v>4.1191670466636188E-2</v>
      </c>
      <c r="F286" s="8">
        <f t="shared" si="88"/>
        <v>1.0411916704666362</v>
      </c>
      <c r="G286" s="5">
        <f t="shared" si="89"/>
        <v>5.054936611601998</v>
      </c>
      <c r="H286" s="5">
        <f t="shared" si="90"/>
        <v>1.1857258718572588</v>
      </c>
      <c r="I286">
        <v>2.58</v>
      </c>
      <c r="J286">
        <v>1.53</v>
      </c>
      <c r="K286" s="5">
        <f t="shared" si="91"/>
        <v>2.6862745098039214</v>
      </c>
      <c r="L286" s="5">
        <f t="shared" si="92"/>
        <v>1.5930232558139534</v>
      </c>
      <c r="M286" s="6">
        <f t="shared" si="93"/>
        <v>0.37226277372262778</v>
      </c>
      <c r="N286" s="6">
        <f t="shared" si="94"/>
        <v>0.62773722627737227</v>
      </c>
      <c r="O286">
        <f t="shared" si="95"/>
        <v>0.51039215686274508</v>
      </c>
      <c r="P286">
        <f t="shared" si="96"/>
        <v>1.2903488372093024</v>
      </c>
      <c r="Q286" t="s">
        <v>433</v>
      </c>
      <c r="R286" t="s">
        <v>434</v>
      </c>
      <c r="S286" t="s">
        <v>481</v>
      </c>
      <c r="T286" s="16" t="s">
        <v>196</v>
      </c>
      <c r="U286" s="16" t="s">
        <v>190</v>
      </c>
      <c r="V286" s="20">
        <v>44228</v>
      </c>
      <c r="W286" s="16" t="s">
        <v>187</v>
      </c>
    </row>
    <row r="287" spans="1:23" x14ac:dyDescent="0.25">
      <c r="A287" s="18">
        <v>0.5</v>
      </c>
      <c r="B287" s="18">
        <v>0.5</v>
      </c>
      <c r="C287" s="3">
        <f t="shared" si="97"/>
        <v>2</v>
      </c>
      <c r="D287" s="4">
        <f t="shared" si="98"/>
        <v>2</v>
      </c>
      <c r="E287" s="30">
        <v>4.200236330432916E-2</v>
      </c>
      <c r="F287" s="8">
        <f t="shared" si="88"/>
        <v>1.0420023633043292</v>
      </c>
      <c r="G287" s="5">
        <f t="shared" si="89"/>
        <v>1.9193814432989691</v>
      </c>
      <c r="H287" s="5">
        <f t="shared" si="90"/>
        <v>1.9193814432989691</v>
      </c>
      <c r="I287">
        <v>2.14</v>
      </c>
      <c r="J287">
        <v>1.74</v>
      </c>
      <c r="K287" s="5">
        <f t="shared" si="91"/>
        <v>2.2298850574712645</v>
      </c>
      <c r="L287" s="5">
        <f t="shared" si="92"/>
        <v>1.8130841121495327</v>
      </c>
      <c r="M287" s="6">
        <f t="shared" si="93"/>
        <v>0.44845360824742264</v>
      </c>
      <c r="N287" s="6">
        <f t="shared" si="94"/>
        <v>0.55154639175257736</v>
      </c>
      <c r="O287">
        <f t="shared" si="95"/>
        <v>1.1149425287356323</v>
      </c>
      <c r="P287">
        <f t="shared" si="96"/>
        <v>0.90654205607476634</v>
      </c>
      <c r="Q287" t="s">
        <v>154</v>
      </c>
      <c r="R287" t="s">
        <v>101</v>
      </c>
      <c r="S287" t="s">
        <v>183</v>
      </c>
      <c r="T287" s="16" t="s">
        <v>197</v>
      </c>
      <c r="U287" s="16" t="s">
        <v>189</v>
      </c>
      <c r="V287" s="20">
        <v>44228</v>
      </c>
      <c r="W287" s="16" t="s">
        <v>187</v>
      </c>
    </row>
    <row r="288" spans="1:23" x14ac:dyDescent="0.25">
      <c r="A288" s="18">
        <v>0.39</v>
      </c>
      <c r="B288" s="18">
        <v>0.61</v>
      </c>
      <c r="C288" s="3">
        <f t="shared" si="97"/>
        <v>2.5641025641025639</v>
      </c>
      <c r="D288" s="4">
        <f t="shared" si="98"/>
        <v>1.639344262295082</v>
      </c>
      <c r="E288" s="30">
        <v>4.0540540540540349E-2</v>
      </c>
      <c r="F288" s="8">
        <f t="shared" si="88"/>
        <v>1.0405405405405403</v>
      </c>
      <c r="G288" s="5">
        <f t="shared" si="89"/>
        <v>2.4642024642024642</v>
      </c>
      <c r="H288" s="5">
        <f t="shared" si="90"/>
        <v>1.5754737066212479</v>
      </c>
      <c r="I288">
        <v>2</v>
      </c>
      <c r="J288">
        <v>1.85</v>
      </c>
      <c r="K288" s="5">
        <f t="shared" si="91"/>
        <v>2.0810810810810807</v>
      </c>
      <c r="L288" s="5">
        <f t="shared" si="92"/>
        <v>1.9249999999999998</v>
      </c>
      <c r="M288" s="6">
        <f t="shared" si="93"/>
        <v>0.48051948051948062</v>
      </c>
      <c r="N288" s="6">
        <f t="shared" si="94"/>
        <v>0.51948051948051954</v>
      </c>
      <c r="O288">
        <f t="shared" si="95"/>
        <v>0.81162162162162166</v>
      </c>
      <c r="P288">
        <f t="shared" si="96"/>
        <v>1.1742499999999998</v>
      </c>
      <c r="Q288" t="s">
        <v>158</v>
      </c>
      <c r="R288" t="s">
        <v>151</v>
      </c>
      <c r="S288" t="s">
        <v>183</v>
      </c>
      <c r="T288" s="16" t="s">
        <v>197</v>
      </c>
      <c r="U288" s="16" t="s">
        <v>188</v>
      </c>
      <c r="V288" s="20">
        <v>44228</v>
      </c>
      <c r="W288" s="16" t="s">
        <v>186</v>
      </c>
    </row>
    <row r="289" spans="1:23" x14ac:dyDescent="0.25">
      <c r="A289" s="18">
        <v>0.6</v>
      </c>
      <c r="B289" s="18">
        <v>0.4</v>
      </c>
      <c r="C289" s="3">
        <f t="shared" si="97"/>
        <v>1.6666666666666667</v>
      </c>
      <c r="D289" s="4">
        <f t="shared" si="98"/>
        <v>2.5</v>
      </c>
      <c r="E289" s="30">
        <v>4.3150961150692391E-2</v>
      </c>
      <c r="F289" s="8">
        <f t="shared" si="88"/>
        <v>1.0431509611506924</v>
      </c>
      <c r="G289" s="5">
        <f t="shared" si="89"/>
        <v>1.5977233676975944</v>
      </c>
      <c r="H289" s="5">
        <f t="shared" si="90"/>
        <v>2.3965850515463916</v>
      </c>
      <c r="I289">
        <v>1.73</v>
      </c>
      <c r="J289">
        <v>2.15</v>
      </c>
      <c r="K289" s="5">
        <f t="shared" si="91"/>
        <v>1.8046511627906978</v>
      </c>
      <c r="L289" s="5">
        <f t="shared" si="92"/>
        <v>2.2427745664739884</v>
      </c>
      <c r="M289" s="6">
        <f t="shared" si="93"/>
        <v>0.5541237113402061</v>
      </c>
      <c r="N289" s="6">
        <f t="shared" si="94"/>
        <v>0.44587628865979384</v>
      </c>
      <c r="O289">
        <f t="shared" si="95"/>
        <v>1.0827906976744186</v>
      </c>
      <c r="P289">
        <f t="shared" si="96"/>
        <v>0.89710982658959537</v>
      </c>
      <c r="Q289" t="s">
        <v>152</v>
      </c>
      <c r="R289" t="s">
        <v>168</v>
      </c>
      <c r="S289" t="s">
        <v>183</v>
      </c>
      <c r="T289" s="16" t="s">
        <v>196</v>
      </c>
      <c r="U289" s="16" t="s">
        <v>198</v>
      </c>
      <c r="V289" s="20">
        <v>44228</v>
      </c>
      <c r="W289" s="16" t="s">
        <v>213</v>
      </c>
    </row>
    <row r="290" spans="1:23" x14ac:dyDescent="0.25">
      <c r="A290" s="18">
        <v>0.51</v>
      </c>
      <c r="B290" s="18">
        <v>0.49</v>
      </c>
      <c r="C290" s="3">
        <f t="shared" si="97"/>
        <v>1.9607843137254901</v>
      </c>
      <c r="D290" s="4">
        <f t="shared" si="98"/>
        <v>2.0408163265306123</v>
      </c>
      <c r="E290" s="30">
        <v>4.6511627906976827E-2</v>
      </c>
      <c r="F290" s="8">
        <f t="shared" si="88"/>
        <v>1.0465116279069768</v>
      </c>
      <c r="G290" s="5">
        <f t="shared" si="89"/>
        <v>1.8736383442265794</v>
      </c>
      <c r="H290" s="5">
        <f t="shared" si="90"/>
        <v>1.9501133786848071</v>
      </c>
      <c r="I290">
        <v>2.15</v>
      </c>
      <c r="J290">
        <v>1.72</v>
      </c>
      <c r="K290" s="5">
        <f t="shared" si="91"/>
        <v>2.25</v>
      </c>
      <c r="L290" s="5">
        <f t="shared" si="92"/>
        <v>1.8</v>
      </c>
      <c r="M290" s="6">
        <f t="shared" si="93"/>
        <v>0.44444444444444442</v>
      </c>
      <c r="N290" s="6">
        <f t="shared" si="94"/>
        <v>0.55555555555555558</v>
      </c>
      <c r="O290">
        <f t="shared" si="95"/>
        <v>1.1475</v>
      </c>
      <c r="P290">
        <f t="shared" si="96"/>
        <v>0.88200000000000012</v>
      </c>
      <c r="Q290" t="s">
        <v>150</v>
      </c>
      <c r="R290" t="s">
        <v>99</v>
      </c>
      <c r="S290" t="s">
        <v>183</v>
      </c>
      <c r="T290" s="16" t="s">
        <v>202</v>
      </c>
      <c r="U290" s="16" t="s">
        <v>187</v>
      </c>
      <c r="V290" s="20">
        <v>44228</v>
      </c>
      <c r="W290" s="16" t="s">
        <v>201</v>
      </c>
    </row>
    <row r="291" spans="1:23" x14ac:dyDescent="0.25">
      <c r="A291" s="18">
        <v>0.52</v>
      </c>
      <c r="B291" s="18">
        <v>0.48</v>
      </c>
      <c r="C291" s="3">
        <f t="shared" si="97"/>
        <v>1.9230769230769229</v>
      </c>
      <c r="D291" s="4">
        <f t="shared" si="98"/>
        <v>2.0833333333333335</v>
      </c>
      <c r="E291" s="30">
        <v>4.2681481871560623E-2</v>
      </c>
      <c r="F291" s="8">
        <f t="shared" si="88"/>
        <v>1.0426814818715606</v>
      </c>
      <c r="G291" s="5">
        <f t="shared" si="89"/>
        <v>1.8443570318570317</v>
      </c>
      <c r="H291" s="5">
        <f t="shared" si="90"/>
        <v>1.9980534511784513</v>
      </c>
      <c r="I291">
        <v>1.63</v>
      </c>
      <c r="J291">
        <v>2.33</v>
      </c>
      <c r="K291" s="5">
        <f t="shared" si="91"/>
        <v>1.6995708154506437</v>
      </c>
      <c r="L291" s="5">
        <f t="shared" si="92"/>
        <v>2.4294478527607364</v>
      </c>
      <c r="M291" s="6">
        <f t="shared" si="93"/>
        <v>0.58838383838383845</v>
      </c>
      <c r="N291" s="6">
        <f t="shared" si="94"/>
        <v>0.4116161616161616</v>
      </c>
      <c r="O291">
        <f t="shared" si="95"/>
        <v>0.88377682403433477</v>
      </c>
      <c r="P291">
        <f t="shared" si="96"/>
        <v>1.1661349693251533</v>
      </c>
      <c r="Q291" t="s">
        <v>29</v>
      </c>
      <c r="R291" t="s">
        <v>155</v>
      </c>
      <c r="S291" t="s">
        <v>183</v>
      </c>
      <c r="T291" s="16" t="s">
        <v>196</v>
      </c>
      <c r="U291" s="16" t="s">
        <v>198</v>
      </c>
      <c r="V291" s="20">
        <v>44228</v>
      </c>
      <c r="W291" s="16" t="s">
        <v>185</v>
      </c>
    </row>
    <row r="292" spans="1:23" x14ac:dyDescent="0.25">
      <c r="A292" s="18">
        <v>0.26</v>
      </c>
      <c r="B292" s="18">
        <v>0.74</v>
      </c>
      <c r="C292" s="3">
        <f t="shared" si="97"/>
        <v>3.8461538461538458</v>
      </c>
      <c r="D292" s="4">
        <f t="shared" si="98"/>
        <v>1.3513513513513513</v>
      </c>
      <c r="E292" s="30">
        <v>4.6134532900931058E-2</v>
      </c>
      <c r="F292" s="8">
        <f t="shared" si="88"/>
        <v>1.0461345329009311</v>
      </c>
      <c r="G292" s="5">
        <f t="shared" si="89"/>
        <v>3.6765384615384611</v>
      </c>
      <c r="H292" s="5">
        <f t="shared" si="90"/>
        <v>1.2917567567567567</v>
      </c>
      <c r="I292">
        <v>2.42</v>
      </c>
      <c r="J292">
        <v>1.58</v>
      </c>
      <c r="K292" s="5">
        <f t="shared" si="91"/>
        <v>2.5316455696202529</v>
      </c>
      <c r="L292" s="5">
        <f t="shared" si="92"/>
        <v>1.6528925619834711</v>
      </c>
      <c r="M292" s="6">
        <f t="shared" si="93"/>
        <v>0.39500000000000002</v>
      </c>
      <c r="N292" s="6">
        <f t="shared" si="94"/>
        <v>0.60499999999999998</v>
      </c>
      <c r="O292">
        <f t="shared" si="95"/>
        <v>0.65822784810126589</v>
      </c>
      <c r="P292">
        <f t="shared" si="96"/>
        <v>1.2231404958677687</v>
      </c>
      <c r="Q292" t="s">
        <v>96</v>
      </c>
      <c r="R292" t="s">
        <v>157</v>
      </c>
      <c r="S292" t="s">
        <v>183</v>
      </c>
      <c r="T292" s="16" t="s">
        <v>196</v>
      </c>
      <c r="U292" s="16" t="s">
        <v>190</v>
      </c>
      <c r="V292" s="20">
        <v>44228</v>
      </c>
      <c r="W292" s="16" t="s">
        <v>198</v>
      </c>
    </row>
    <row r="293" spans="1:23" x14ac:dyDescent="0.25">
      <c r="A293" s="18">
        <v>0.6</v>
      </c>
      <c r="B293" s="18">
        <v>0.4</v>
      </c>
      <c r="C293" s="3">
        <f t="shared" si="97"/>
        <v>1.6666666666666667</v>
      </c>
      <c r="D293" s="4">
        <f t="shared" si="98"/>
        <v>2.5</v>
      </c>
      <c r="E293" s="30">
        <v>2.7126027126027186E-2</v>
      </c>
      <c r="F293" s="8">
        <f t="shared" si="88"/>
        <v>1.0271260271260272</v>
      </c>
      <c r="G293" s="5">
        <f t="shared" si="89"/>
        <v>1.6226506024096385</v>
      </c>
      <c r="H293" s="5">
        <f t="shared" si="90"/>
        <v>2.4339759036144577</v>
      </c>
      <c r="I293">
        <v>1.56</v>
      </c>
      <c r="J293">
        <v>2.59</v>
      </c>
      <c r="K293" s="5">
        <f t="shared" si="91"/>
        <v>1.6023166023166024</v>
      </c>
      <c r="L293" s="5">
        <f t="shared" si="92"/>
        <v>2.6602564102564101</v>
      </c>
      <c r="M293" s="6">
        <f t="shared" si="93"/>
        <v>0.62409638554216862</v>
      </c>
      <c r="N293" s="6">
        <f t="shared" si="94"/>
        <v>0.37590361445783133</v>
      </c>
      <c r="O293">
        <f t="shared" si="95"/>
        <v>0.96138996138996147</v>
      </c>
      <c r="P293">
        <f t="shared" si="96"/>
        <v>1.0641025641025641</v>
      </c>
      <c r="Q293" t="s">
        <v>435</v>
      </c>
      <c r="R293" t="s">
        <v>436</v>
      </c>
      <c r="S293" t="s">
        <v>479</v>
      </c>
      <c r="T293" s="16" t="s">
        <v>196</v>
      </c>
      <c r="U293" s="16" t="s">
        <v>198</v>
      </c>
      <c r="V293" s="20">
        <v>44256</v>
      </c>
      <c r="W293" s="16" t="s">
        <v>206</v>
      </c>
    </row>
    <row r="294" spans="1:23" x14ac:dyDescent="0.25">
      <c r="A294" s="18">
        <v>0.91</v>
      </c>
      <c r="B294" s="18">
        <v>0.06</v>
      </c>
      <c r="C294" s="3">
        <f t="shared" si="97"/>
        <v>1.0989010989010988</v>
      </c>
      <c r="D294" s="4">
        <f t="shared" si="98"/>
        <v>16.666666666666668</v>
      </c>
      <c r="E294" s="30">
        <v>4.0422683023920714E-2</v>
      </c>
      <c r="F294" s="8">
        <f t="shared" si="88"/>
        <v>1.0404226830239207</v>
      </c>
      <c r="G294" s="5">
        <f t="shared" si="89"/>
        <v>1.0562064022933586</v>
      </c>
      <c r="H294" s="5">
        <f t="shared" si="90"/>
        <v>16.01913043478261</v>
      </c>
      <c r="I294">
        <v>1.22</v>
      </c>
      <c r="J294">
        <v>4.53</v>
      </c>
      <c r="K294" s="5">
        <f t="shared" si="91"/>
        <v>1.2693156732891833</v>
      </c>
      <c r="L294" s="5">
        <f t="shared" si="92"/>
        <v>4.7131147540983607</v>
      </c>
      <c r="M294" s="6">
        <f t="shared" si="93"/>
        <v>0.78782608695652168</v>
      </c>
      <c r="N294" s="6">
        <f t="shared" si="94"/>
        <v>0.21217391304347827</v>
      </c>
      <c r="O294">
        <f t="shared" si="95"/>
        <v>1.1550772626931569</v>
      </c>
      <c r="P294">
        <f t="shared" si="96"/>
        <v>0.28278688524590162</v>
      </c>
      <c r="Q294" t="s">
        <v>437</v>
      </c>
      <c r="R294" t="s">
        <v>438</v>
      </c>
      <c r="S294" t="s">
        <v>479</v>
      </c>
      <c r="T294" s="16" t="s">
        <v>196</v>
      </c>
      <c r="U294" s="16" t="s">
        <v>484</v>
      </c>
      <c r="V294" s="20">
        <v>44256</v>
      </c>
      <c r="W294" s="16" t="s">
        <v>486</v>
      </c>
    </row>
    <row r="295" spans="1:23" x14ac:dyDescent="0.25">
      <c r="A295" s="18">
        <v>0.75</v>
      </c>
      <c r="B295" s="18">
        <v>0.25</v>
      </c>
      <c r="C295" s="3">
        <f t="shared" si="97"/>
        <v>1.3333333333333333</v>
      </c>
      <c r="D295" s="4">
        <f t="shared" si="98"/>
        <v>4</v>
      </c>
      <c r="E295" s="30">
        <v>3.5471537807986397E-2</v>
      </c>
      <c r="F295" s="8">
        <f t="shared" si="88"/>
        <v>1.0354715378079864</v>
      </c>
      <c r="G295" s="5">
        <f t="shared" si="89"/>
        <v>1.2876581196581196</v>
      </c>
      <c r="H295" s="5">
        <f t="shared" si="90"/>
        <v>3.862974358974359</v>
      </c>
      <c r="I295">
        <v>1.76</v>
      </c>
      <c r="J295">
        <v>2.14</v>
      </c>
      <c r="K295" s="5">
        <f t="shared" si="91"/>
        <v>1.8224299065420562</v>
      </c>
      <c r="L295" s="5">
        <f t="shared" si="92"/>
        <v>2.2159090909090908</v>
      </c>
      <c r="M295" s="6">
        <f t="shared" si="93"/>
        <v>0.54871794871794866</v>
      </c>
      <c r="N295" s="6">
        <f t="shared" si="94"/>
        <v>0.45128205128205129</v>
      </c>
      <c r="O295">
        <f t="shared" si="95"/>
        <v>1.3668224299065421</v>
      </c>
      <c r="P295">
        <f t="shared" si="96"/>
        <v>0.55397727272727271</v>
      </c>
      <c r="Q295" t="s">
        <v>439</v>
      </c>
      <c r="R295" t="s">
        <v>440</v>
      </c>
      <c r="S295" t="s">
        <v>480</v>
      </c>
      <c r="T295" s="16" t="s">
        <v>196</v>
      </c>
      <c r="U295" s="16" t="s">
        <v>213</v>
      </c>
      <c r="V295" s="20">
        <v>44256</v>
      </c>
      <c r="W295" s="16" t="s">
        <v>201</v>
      </c>
    </row>
    <row r="296" spans="1:23" x14ac:dyDescent="0.25">
      <c r="A296" s="18">
        <v>0.54</v>
      </c>
      <c r="B296" s="18">
        <v>0.46</v>
      </c>
      <c r="C296" s="3">
        <f t="shared" si="97"/>
        <v>1.8518518518518516</v>
      </c>
      <c r="D296" s="4">
        <f t="shared" si="98"/>
        <v>2.1739130434782608</v>
      </c>
      <c r="E296" s="30">
        <v>3.3664999742228252E-2</v>
      </c>
      <c r="F296" s="8">
        <f t="shared" si="88"/>
        <v>1.0336649997422283</v>
      </c>
      <c r="G296" s="5">
        <f t="shared" si="89"/>
        <v>1.7915396693451553</v>
      </c>
      <c r="H296" s="5">
        <f t="shared" si="90"/>
        <v>2.1031117857530086</v>
      </c>
      <c r="I296">
        <v>1.63</v>
      </c>
      <c r="J296">
        <v>2.38</v>
      </c>
      <c r="K296" s="5">
        <f t="shared" si="91"/>
        <v>1.6848739495798319</v>
      </c>
      <c r="L296" s="5">
        <f t="shared" si="92"/>
        <v>2.4601226993865031</v>
      </c>
      <c r="M296" s="6">
        <f t="shared" si="93"/>
        <v>0.59351620947630923</v>
      </c>
      <c r="N296" s="6">
        <f t="shared" si="94"/>
        <v>0.40648379052369077</v>
      </c>
      <c r="O296">
        <f t="shared" si="95"/>
        <v>0.90983193277310936</v>
      </c>
      <c r="P296">
        <f t="shared" si="96"/>
        <v>1.1316564417177915</v>
      </c>
      <c r="Q296" t="s">
        <v>441</v>
      </c>
      <c r="R296" t="s">
        <v>442</v>
      </c>
      <c r="S296" t="s">
        <v>480</v>
      </c>
      <c r="T296" s="16" t="s">
        <v>196</v>
      </c>
      <c r="U296" s="16" t="s">
        <v>198</v>
      </c>
      <c r="V296" s="20">
        <v>44256</v>
      </c>
      <c r="W296" s="16" t="s">
        <v>198</v>
      </c>
    </row>
    <row r="297" spans="1:23" x14ac:dyDescent="0.25">
      <c r="A297" s="18">
        <v>0.5</v>
      </c>
      <c r="B297" s="18">
        <v>0.5</v>
      </c>
      <c r="C297" s="3">
        <f t="shared" si="97"/>
        <v>2</v>
      </c>
      <c r="D297" s="4">
        <f t="shared" si="98"/>
        <v>2</v>
      </c>
      <c r="E297" s="30">
        <v>3.3484911120297722E-2</v>
      </c>
      <c r="F297" s="8">
        <f t="shared" si="88"/>
        <v>1.0334849111202977</v>
      </c>
      <c r="G297" s="5">
        <f t="shared" si="89"/>
        <v>1.9351999999999998</v>
      </c>
      <c r="H297" s="5">
        <f t="shared" si="90"/>
        <v>1.9351999999999998</v>
      </c>
      <c r="I297">
        <v>1.64</v>
      </c>
      <c r="J297">
        <v>2.36</v>
      </c>
      <c r="K297" s="5">
        <f t="shared" si="91"/>
        <v>1.6949152542372881</v>
      </c>
      <c r="L297" s="5">
        <f t="shared" si="92"/>
        <v>2.4390243902439024</v>
      </c>
      <c r="M297" s="6">
        <f t="shared" si="93"/>
        <v>0.59000000000000008</v>
      </c>
      <c r="N297" s="6">
        <f t="shared" si="94"/>
        <v>0.41000000000000003</v>
      </c>
      <c r="O297">
        <f t="shared" si="95"/>
        <v>0.84745762711864414</v>
      </c>
      <c r="P297">
        <f t="shared" si="96"/>
        <v>1.2195121951219512</v>
      </c>
      <c r="Q297" t="s">
        <v>443</v>
      </c>
      <c r="R297" t="s">
        <v>444</v>
      </c>
      <c r="S297" t="s">
        <v>480</v>
      </c>
      <c r="T297" s="16" t="s">
        <v>196</v>
      </c>
      <c r="U297" s="16" t="s">
        <v>190</v>
      </c>
      <c r="V297" s="20">
        <v>44256</v>
      </c>
      <c r="W297" s="16" t="s">
        <v>201</v>
      </c>
    </row>
    <row r="298" spans="1:23" x14ac:dyDescent="0.25">
      <c r="A298" s="18">
        <v>0.54</v>
      </c>
      <c r="B298" s="18">
        <v>0.46</v>
      </c>
      <c r="C298" s="3">
        <f t="shared" si="97"/>
        <v>1.8518518518518516</v>
      </c>
      <c r="D298" s="4">
        <f t="shared" si="98"/>
        <v>2.1739130434782608</v>
      </c>
      <c r="E298" s="30">
        <v>3.0736618971912932E-2</v>
      </c>
      <c r="F298" s="8">
        <f t="shared" si="88"/>
        <v>1.0307366189719129</v>
      </c>
      <c r="G298" s="5">
        <f t="shared" si="89"/>
        <v>1.7966295344187375</v>
      </c>
      <c r="H298" s="5">
        <f t="shared" si="90"/>
        <v>2.1090868447524311</v>
      </c>
      <c r="I298">
        <v>1.85</v>
      </c>
      <c r="J298">
        <v>2.04</v>
      </c>
      <c r="K298" s="5">
        <f t="shared" si="91"/>
        <v>1.9068627450980391</v>
      </c>
      <c r="L298" s="5">
        <f t="shared" si="92"/>
        <v>2.1027027027027025</v>
      </c>
      <c r="M298" s="6">
        <f t="shared" si="93"/>
        <v>0.52442159383033427</v>
      </c>
      <c r="N298" s="6">
        <f t="shared" si="94"/>
        <v>0.47557840616966585</v>
      </c>
      <c r="O298">
        <f t="shared" si="95"/>
        <v>1.0297058823529412</v>
      </c>
      <c r="P298">
        <f t="shared" si="96"/>
        <v>0.96724324324324318</v>
      </c>
      <c r="Q298" t="s">
        <v>445</v>
      </c>
      <c r="R298" t="s">
        <v>446</v>
      </c>
      <c r="S298" t="s">
        <v>480</v>
      </c>
      <c r="T298" s="16" t="s">
        <v>196</v>
      </c>
      <c r="U298" s="16" t="s">
        <v>213</v>
      </c>
      <c r="V298" s="20">
        <v>44256</v>
      </c>
      <c r="W298" s="16" t="s">
        <v>200</v>
      </c>
    </row>
    <row r="299" spans="1:23" x14ac:dyDescent="0.25">
      <c r="A299" s="18">
        <v>0.51</v>
      </c>
      <c r="B299" s="18">
        <v>0.49</v>
      </c>
      <c r="C299" s="3">
        <f t="shared" si="97"/>
        <v>1.9607843137254901</v>
      </c>
      <c r="D299" s="4">
        <f t="shared" si="98"/>
        <v>2.0408163265306123</v>
      </c>
      <c r="E299" s="30">
        <v>3.0736618971912932E-2</v>
      </c>
      <c r="F299" s="8">
        <f t="shared" si="88"/>
        <v>1.0307366189719129</v>
      </c>
      <c r="G299" s="5">
        <f t="shared" si="89"/>
        <v>1.9023136246786634</v>
      </c>
      <c r="H299" s="5">
        <f t="shared" si="90"/>
        <v>1.9799590787471804</v>
      </c>
      <c r="I299">
        <v>1.85</v>
      </c>
      <c r="J299">
        <v>2.04</v>
      </c>
      <c r="K299" s="5">
        <f t="shared" si="91"/>
        <v>1.9068627450980391</v>
      </c>
      <c r="L299" s="5">
        <f t="shared" si="92"/>
        <v>2.1027027027027025</v>
      </c>
      <c r="M299" s="6">
        <f t="shared" si="93"/>
        <v>0.52442159383033427</v>
      </c>
      <c r="N299" s="6">
        <f t="shared" si="94"/>
        <v>0.47557840616966585</v>
      </c>
      <c r="O299">
        <f t="shared" si="95"/>
        <v>0.97249999999999992</v>
      </c>
      <c r="P299">
        <f t="shared" si="96"/>
        <v>1.0303243243243243</v>
      </c>
      <c r="Q299" t="s">
        <v>447</v>
      </c>
      <c r="R299" t="s">
        <v>448</v>
      </c>
      <c r="S299" t="s">
        <v>480</v>
      </c>
      <c r="T299" s="16" t="s">
        <v>196</v>
      </c>
      <c r="U299" s="16" t="s">
        <v>206</v>
      </c>
      <c r="V299" s="20">
        <v>44256</v>
      </c>
      <c r="W299" s="16" t="s">
        <v>191</v>
      </c>
    </row>
    <row r="300" spans="1:23" x14ac:dyDescent="0.25">
      <c r="A300" s="18">
        <v>0.2</v>
      </c>
      <c r="B300" s="18">
        <v>0.8</v>
      </c>
      <c r="C300" s="3">
        <f t="shared" si="97"/>
        <v>5</v>
      </c>
      <c r="D300" s="4">
        <f t="shared" si="98"/>
        <v>1.25</v>
      </c>
      <c r="E300" s="30">
        <v>4.8468439772787697E-2</v>
      </c>
      <c r="F300" s="8">
        <f t="shared" si="88"/>
        <v>1.0484684397727877</v>
      </c>
      <c r="G300" s="5">
        <f t="shared" si="89"/>
        <v>4.7688607594936707</v>
      </c>
      <c r="H300" s="5">
        <f t="shared" si="90"/>
        <v>1.1922151898734177</v>
      </c>
      <c r="I300">
        <v>2.34</v>
      </c>
      <c r="J300">
        <v>1.61</v>
      </c>
      <c r="K300" s="5">
        <f t="shared" si="91"/>
        <v>2.4534161490683233</v>
      </c>
      <c r="L300" s="5">
        <f t="shared" si="92"/>
        <v>1.6880341880341883</v>
      </c>
      <c r="M300" s="6">
        <f t="shared" si="93"/>
        <v>0.40759493670886071</v>
      </c>
      <c r="N300" s="6">
        <f t="shared" si="94"/>
        <v>0.59240506329113918</v>
      </c>
      <c r="O300">
        <f t="shared" si="95"/>
        <v>0.49068322981366458</v>
      </c>
      <c r="P300">
        <f t="shared" si="96"/>
        <v>1.3504273504273505</v>
      </c>
      <c r="Q300" t="s">
        <v>342</v>
      </c>
      <c r="R300" t="s">
        <v>236</v>
      </c>
      <c r="S300" t="s">
        <v>233</v>
      </c>
      <c r="T300" s="16" t="s">
        <v>202</v>
      </c>
      <c r="U300" s="16" t="s">
        <v>185</v>
      </c>
      <c r="V300" s="20">
        <v>44256</v>
      </c>
      <c r="W300" s="16" t="s">
        <v>208</v>
      </c>
    </row>
    <row r="301" spans="1:23" x14ac:dyDescent="0.25">
      <c r="A301" s="18">
        <v>0.66</v>
      </c>
      <c r="B301" s="18">
        <v>0.34</v>
      </c>
      <c r="C301" s="3">
        <f t="shared" si="97"/>
        <v>1.5151515151515151</v>
      </c>
      <c r="D301" s="4">
        <f t="shared" si="98"/>
        <v>2.9411764705882351</v>
      </c>
      <c r="E301" s="30">
        <v>2.6612966911474523E-2</v>
      </c>
      <c r="F301" s="8">
        <f t="shared" si="88"/>
        <v>1.0266129669114745</v>
      </c>
      <c r="G301" s="5">
        <f t="shared" si="89"/>
        <v>1.4758741258741257</v>
      </c>
      <c r="H301" s="5">
        <f t="shared" si="90"/>
        <v>2.8649321266968317</v>
      </c>
      <c r="I301">
        <v>1.89</v>
      </c>
      <c r="J301">
        <v>2.0099999999999998</v>
      </c>
      <c r="K301" s="5">
        <f t="shared" si="91"/>
        <v>1.9402985074626868</v>
      </c>
      <c r="L301" s="5">
        <f t="shared" si="92"/>
        <v>2.0634920634920637</v>
      </c>
      <c r="M301" s="6">
        <f t="shared" si="93"/>
        <v>0.51538461538461533</v>
      </c>
      <c r="N301" s="6">
        <f t="shared" si="94"/>
        <v>0.48461538461538456</v>
      </c>
      <c r="O301">
        <f t="shared" si="95"/>
        <v>1.2805970149253731</v>
      </c>
      <c r="P301">
        <f t="shared" si="96"/>
        <v>0.70158730158730176</v>
      </c>
      <c r="Q301" t="s">
        <v>241</v>
      </c>
      <c r="R301" t="s">
        <v>231</v>
      </c>
      <c r="S301" t="s">
        <v>233</v>
      </c>
      <c r="T301" s="16" t="s">
        <v>197</v>
      </c>
      <c r="U301" s="16" t="s">
        <v>191</v>
      </c>
      <c r="V301" s="20">
        <v>44256</v>
      </c>
      <c r="W301" s="16" t="s">
        <v>191</v>
      </c>
    </row>
    <row r="302" spans="1:23" x14ac:dyDescent="0.25">
      <c r="A302" s="18">
        <v>0.21</v>
      </c>
      <c r="B302" s="18">
        <v>0.79</v>
      </c>
      <c r="C302" s="3">
        <f t="shared" si="97"/>
        <v>4.7619047619047619</v>
      </c>
      <c r="D302" s="4">
        <f t="shared" si="98"/>
        <v>1.2658227848101264</v>
      </c>
      <c r="E302" s="30">
        <v>3.5245772087877381E-2</v>
      </c>
      <c r="F302" s="8">
        <f t="shared" si="88"/>
        <v>1.0352457720878774</v>
      </c>
      <c r="G302" s="5">
        <f t="shared" si="89"/>
        <v>4.5997818974918214</v>
      </c>
      <c r="H302" s="5">
        <f t="shared" si="90"/>
        <v>1.2227268335104839</v>
      </c>
      <c r="I302">
        <v>1.71</v>
      </c>
      <c r="J302">
        <v>2.2200000000000002</v>
      </c>
      <c r="K302" s="5">
        <f t="shared" si="91"/>
        <v>1.7702702702702702</v>
      </c>
      <c r="L302" s="5">
        <f t="shared" si="92"/>
        <v>2.2982456140350882</v>
      </c>
      <c r="M302" s="6">
        <f t="shared" si="93"/>
        <v>0.56488549618320616</v>
      </c>
      <c r="N302" s="6">
        <f t="shared" si="94"/>
        <v>0.43511450381679379</v>
      </c>
      <c r="O302">
        <f t="shared" si="95"/>
        <v>0.37175675675675673</v>
      </c>
      <c r="P302">
        <f t="shared" si="96"/>
        <v>1.8156140350877197</v>
      </c>
      <c r="Q302" t="s">
        <v>239</v>
      </c>
      <c r="R302" t="s">
        <v>240</v>
      </c>
      <c r="S302" t="s">
        <v>233</v>
      </c>
      <c r="T302" s="16" t="s">
        <v>196</v>
      </c>
      <c r="U302" s="16" t="s">
        <v>190</v>
      </c>
      <c r="V302" s="20">
        <v>44256</v>
      </c>
      <c r="W302" s="16" t="s">
        <v>218</v>
      </c>
    </row>
    <row r="303" spans="1:23" x14ac:dyDescent="0.25">
      <c r="A303" s="18">
        <v>0.28000000000000003</v>
      </c>
      <c r="B303" s="18">
        <v>0.72</v>
      </c>
      <c r="C303" s="3">
        <f t="shared" si="97"/>
        <v>3.5714285714285712</v>
      </c>
      <c r="D303" s="4">
        <f t="shared" si="98"/>
        <v>1.3888888888888888</v>
      </c>
      <c r="E303" s="30">
        <v>5.4248781521508693E-2</v>
      </c>
      <c r="F303" s="8">
        <f t="shared" si="88"/>
        <v>1.0542487815215087</v>
      </c>
      <c r="G303" s="5">
        <f t="shared" si="89"/>
        <v>3.3876525484565687</v>
      </c>
      <c r="H303" s="5">
        <f t="shared" si="90"/>
        <v>1.3174204355108878</v>
      </c>
      <c r="I303">
        <v>2.42</v>
      </c>
      <c r="J303">
        <v>1.56</v>
      </c>
      <c r="K303" s="5">
        <f t="shared" si="91"/>
        <v>2.5512820512820511</v>
      </c>
      <c r="L303" s="5">
        <f t="shared" si="92"/>
        <v>1.6446280991735536</v>
      </c>
      <c r="M303" s="6">
        <f t="shared" si="93"/>
        <v>0.39195979899497491</v>
      </c>
      <c r="N303" s="6">
        <f t="shared" si="94"/>
        <v>0.6080402010050252</v>
      </c>
      <c r="O303">
        <f t="shared" si="95"/>
        <v>0.71435897435897433</v>
      </c>
      <c r="P303">
        <f t="shared" si="96"/>
        <v>1.1841322314049587</v>
      </c>
      <c r="Q303" t="s">
        <v>449</v>
      </c>
      <c r="R303" t="s">
        <v>450</v>
      </c>
      <c r="S303" t="s">
        <v>482</v>
      </c>
      <c r="T303" s="16" t="s">
        <v>196</v>
      </c>
      <c r="U303" s="16" t="s">
        <v>190</v>
      </c>
      <c r="V303" s="20">
        <v>44256</v>
      </c>
      <c r="W303" s="16" t="s">
        <v>185</v>
      </c>
    </row>
    <row r="304" spans="1:23" x14ac:dyDescent="0.25">
      <c r="A304" s="18">
        <v>0.42</v>
      </c>
      <c r="B304" s="18">
        <v>0.57999999999999996</v>
      </c>
      <c r="C304" s="3">
        <f t="shared" si="97"/>
        <v>2.3809523809523809</v>
      </c>
      <c r="D304" s="4">
        <f t="shared" si="98"/>
        <v>1.7241379310344829</v>
      </c>
      <c r="E304" s="30">
        <v>5.2548274770496839E-2</v>
      </c>
      <c r="F304" s="8">
        <f t="shared" si="88"/>
        <v>1.0525482747704968</v>
      </c>
      <c r="G304" s="5">
        <f t="shared" si="89"/>
        <v>2.2620837808807739</v>
      </c>
      <c r="H304" s="5">
        <f t="shared" si="90"/>
        <v>1.6380606689136639</v>
      </c>
      <c r="I304">
        <v>2.4300000000000002</v>
      </c>
      <c r="J304">
        <v>1.56</v>
      </c>
      <c r="K304" s="5">
        <f t="shared" si="91"/>
        <v>2.5576923076923075</v>
      </c>
      <c r="L304" s="5">
        <f t="shared" si="92"/>
        <v>1.6419753086419751</v>
      </c>
      <c r="M304" s="6">
        <f t="shared" si="93"/>
        <v>0.39097744360902259</v>
      </c>
      <c r="N304" s="6">
        <f t="shared" si="94"/>
        <v>0.60902255639097758</v>
      </c>
      <c r="O304">
        <f t="shared" si="95"/>
        <v>1.0742307692307691</v>
      </c>
      <c r="P304">
        <f t="shared" si="96"/>
        <v>0.95234567901234546</v>
      </c>
      <c r="Q304" t="s">
        <v>451</v>
      </c>
      <c r="R304" t="s">
        <v>452</v>
      </c>
      <c r="S304" t="s">
        <v>482</v>
      </c>
      <c r="T304" s="16" t="s">
        <v>197</v>
      </c>
      <c r="U304" s="16" t="s">
        <v>188</v>
      </c>
      <c r="V304" s="20">
        <v>44256</v>
      </c>
      <c r="W304" s="16" t="s">
        <v>198</v>
      </c>
    </row>
    <row r="305" spans="1:23" x14ac:dyDescent="0.25">
      <c r="A305" s="18">
        <v>0.08</v>
      </c>
      <c r="B305" s="18">
        <v>0.92</v>
      </c>
      <c r="C305" s="3">
        <f t="shared" si="97"/>
        <v>12.5</v>
      </c>
      <c r="D305" s="4">
        <f t="shared" si="98"/>
        <v>1.0869565217391304</v>
      </c>
      <c r="E305" s="30">
        <v>5.3151653838152679E-2</v>
      </c>
      <c r="F305" s="8">
        <f t="shared" si="88"/>
        <v>1.0531516538381527</v>
      </c>
      <c r="G305" s="5">
        <f t="shared" si="89"/>
        <v>11.869135802469136</v>
      </c>
      <c r="H305" s="5">
        <f t="shared" si="90"/>
        <v>1.0320987654320988</v>
      </c>
      <c r="I305">
        <v>2.5299999999999998</v>
      </c>
      <c r="J305">
        <v>1.52</v>
      </c>
      <c r="K305" s="5">
        <f t="shared" si="91"/>
        <v>2.6644736842105261</v>
      </c>
      <c r="L305" s="5">
        <f t="shared" si="92"/>
        <v>1.6007905138339922</v>
      </c>
      <c r="M305" s="6">
        <f t="shared" si="93"/>
        <v>0.37530864197530867</v>
      </c>
      <c r="N305" s="6">
        <f t="shared" si="94"/>
        <v>0.62469135802469133</v>
      </c>
      <c r="O305">
        <f t="shared" si="95"/>
        <v>0.21315789473684207</v>
      </c>
      <c r="P305">
        <f t="shared" si="96"/>
        <v>1.4727272727272727</v>
      </c>
      <c r="Q305" t="s">
        <v>453</v>
      </c>
      <c r="R305" t="s">
        <v>454</v>
      </c>
      <c r="S305" t="s">
        <v>482</v>
      </c>
      <c r="T305" s="16" t="s">
        <v>202</v>
      </c>
      <c r="U305" s="16" t="s">
        <v>185</v>
      </c>
      <c r="V305" s="20">
        <v>44256</v>
      </c>
      <c r="W305" s="16" t="s">
        <v>218</v>
      </c>
    </row>
    <row r="306" spans="1:23" x14ac:dyDescent="0.25">
      <c r="A306" s="18">
        <v>0.38</v>
      </c>
      <c r="B306" s="18">
        <v>0.62</v>
      </c>
      <c r="C306" s="3">
        <f t="shared" si="97"/>
        <v>2.6315789473684212</v>
      </c>
      <c r="D306" s="4">
        <f t="shared" si="98"/>
        <v>1.6129032258064517</v>
      </c>
      <c r="E306" s="30">
        <v>4.7535692795798834E-2</v>
      </c>
      <c r="F306" s="8">
        <f t="shared" si="88"/>
        <v>1.0475356927957988</v>
      </c>
      <c r="G306" s="5">
        <f t="shared" si="89"/>
        <v>2.5121616050570292</v>
      </c>
      <c r="H306" s="5">
        <f t="shared" si="90"/>
        <v>1.5397119514865665</v>
      </c>
      <c r="I306">
        <v>2.02</v>
      </c>
      <c r="J306">
        <v>1.81</v>
      </c>
      <c r="K306" s="5">
        <f t="shared" si="91"/>
        <v>2.1160220994475138</v>
      </c>
      <c r="L306" s="5">
        <f t="shared" si="92"/>
        <v>1.8960396039603959</v>
      </c>
      <c r="M306" s="6">
        <f t="shared" si="93"/>
        <v>0.47258485639686681</v>
      </c>
      <c r="N306" s="6">
        <f t="shared" si="94"/>
        <v>0.52741514360313313</v>
      </c>
      <c r="O306">
        <f t="shared" si="95"/>
        <v>0.80408839779005514</v>
      </c>
      <c r="P306">
        <f t="shared" si="96"/>
        <v>1.1755445544554453</v>
      </c>
      <c r="Q306" t="s">
        <v>455</v>
      </c>
      <c r="R306" t="s">
        <v>456</v>
      </c>
      <c r="S306" t="s">
        <v>482</v>
      </c>
      <c r="T306" s="16" t="s">
        <v>197</v>
      </c>
      <c r="U306" s="16" t="s">
        <v>189</v>
      </c>
      <c r="V306" s="20">
        <v>44256</v>
      </c>
      <c r="W306" s="16" t="s">
        <v>187</v>
      </c>
    </row>
    <row r="307" spans="1:23" x14ac:dyDescent="0.25">
      <c r="A307" s="18">
        <v>0.52</v>
      </c>
      <c r="B307" s="18">
        <v>0.48</v>
      </c>
      <c r="C307" s="3">
        <f t="shared" si="97"/>
        <v>1.9230769230769229</v>
      </c>
      <c r="D307" s="4">
        <f t="shared" si="98"/>
        <v>2.0833333333333335</v>
      </c>
      <c r="E307" s="30">
        <v>4.9783549783549708E-2</v>
      </c>
      <c r="F307" s="8">
        <f t="shared" si="88"/>
        <v>1.0497835497835497</v>
      </c>
      <c r="G307" s="5">
        <f t="shared" si="89"/>
        <v>1.8318794607454401</v>
      </c>
      <c r="H307" s="5">
        <f t="shared" si="90"/>
        <v>1.9845360824742271</v>
      </c>
      <c r="I307">
        <v>2.2000000000000002</v>
      </c>
      <c r="J307">
        <v>1.68</v>
      </c>
      <c r="K307" s="5">
        <f t="shared" si="91"/>
        <v>2.3095238095238098</v>
      </c>
      <c r="L307" s="5">
        <f t="shared" si="92"/>
        <v>1.7636363636363634</v>
      </c>
      <c r="M307" s="6">
        <f t="shared" si="93"/>
        <v>0.43298969072164945</v>
      </c>
      <c r="N307" s="6">
        <f t="shared" si="94"/>
        <v>0.56701030927835061</v>
      </c>
      <c r="O307">
        <f t="shared" si="95"/>
        <v>1.200952380952381</v>
      </c>
      <c r="P307">
        <f t="shared" si="96"/>
        <v>0.84654545454545438</v>
      </c>
      <c r="Q307" t="s">
        <v>457</v>
      </c>
      <c r="R307" t="s">
        <v>458</v>
      </c>
      <c r="S307" t="s">
        <v>482</v>
      </c>
      <c r="T307" s="16" t="s">
        <v>196</v>
      </c>
      <c r="U307" s="16" t="s">
        <v>206</v>
      </c>
      <c r="V307" s="20">
        <v>44256</v>
      </c>
      <c r="W307" s="16" t="s">
        <v>213</v>
      </c>
    </row>
    <row r="308" spans="1:23" x14ac:dyDescent="0.25">
      <c r="A308" s="18">
        <v>0.79</v>
      </c>
      <c r="B308" s="18">
        <v>0.21</v>
      </c>
      <c r="C308" s="3">
        <f t="shared" si="97"/>
        <v>1.2658227848101264</v>
      </c>
      <c r="D308" s="4">
        <f t="shared" si="98"/>
        <v>4.7619047619047619</v>
      </c>
      <c r="E308" s="30">
        <v>3.6910197869101991E-2</v>
      </c>
      <c r="F308" s="8">
        <f t="shared" si="88"/>
        <v>1.036910197869102</v>
      </c>
      <c r="G308" s="5">
        <f t="shared" si="89"/>
        <v>1.2207641388921147</v>
      </c>
      <c r="H308" s="5">
        <f t="shared" si="90"/>
        <v>4.5923984272608127</v>
      </c>
      <c r="I308">
        <v>1.44</v>
      </c>
      <c r="J308">
        <v>2.92</v>
      </c>
      <c r="K308" s="5">
        <f t="shared" si="91"/>
        <v>1.4931506849315068</v>
      </c>
      <c r="L308" s="5">
        <f t="shared" si="92"/>
        <v>3.0277777777777777</v>
      </c>
      <c r="M308" s="6">
        <f t="shared" si="93"/>
        <v>0.66972477064220182</v>
      </c>
      <c r="N308" s="6">
        <f t="shared" si="94"/>
        <v>0.33027522935779818</v>
      </c>
      <c r="O308">
        <f t="shared" si="95"/>
        <v>1.1795890410958905</v>
      </c>
      <c r="P308">
        <f t="shared" si="96"/>
        <v>0.63583333333333325</v>
      </c>
      <c r="Q308" t="s">
        <v>123</v>
      </c>
      <c r="R308" t="s">
        <v>46</v>
      </c>
      <c r="S308" t="s">
        <v>175</v>
      </c>
      <c r="T308" s="16" t="s">
        <v>196</v>
      </c>
      <c r="U308" s="16" t="s">
        <v>213</v>
      </c>
      <c r="V308" s="20">
        <v>44256</v>
      </c>
      <c r="W308" s="16" t="s">
        <v>488</v>
      </c>
    </row>
    <row r="309" spans="1:23" x14ac:dyDescent="0.25">
      <c r="A309" s="18">
        <v>0.71</v>
      </c>
      <c r="B309" s="18">
        <v>0.28999999999999998</v>
      </c>
      <c r="C309" s="3">
        <f t="shared" si="97"/>
        <v>1.4084507042253522</v>
      </c>
      <c r="D309" s="4">
        <f t="shared" si="98"/>
        <v>3.4482758620689657</v>
      </c>
      <c r="E309" s="30">
        <v>3.2384784899875507E-2</v>
      </c>
      <c r="F309" s="8">
        <f t="shared" si="88"/>
        <v>1.0323847848998755</v>
      </c>
      <c r="G309" s="5">
        <f t="shared" si="89"/>
        <v>1.3642691415313226</v>
      </c>
      <c r="H309" s="5">
        <f t="shared" si="90"/>
        <v>3.3401072085766863</v>
      </c>
      <c r="I309">
        <v>1.47</v>
      </c>
      <c r="J309">
        <v>2.84</v>
      </c>
      <c r="K309" s="5">
        <f t="shared" si="91"/>
        <v>1.517605633802817</v>
      </c>
      <c r="L309" s="5">
        <f t="shared" si="92"/>
        <v>2.9319727891156462</v>
      </c>
      <c r="M309" s="6">
        <f t="shared" si="93"/>
        <v>0.65893271461716929</v>
      </c>
      <c r="N309" s="6">
        <f t="shared" si="94"/>
        <v>0.34106728538283065</v>
      </c>
      <c r="O309">
        <f t="shared" si="95"/>
        <v>1.0774999999999999</v>
      </c>
      <c r="P309">
        <f t="shared" si="96"/>
        <v>0.85027210884353732</v>
      </c>
      <c r="Q309" t="s">
        <v>127</v>
      </c>
      <c r="R309" t="s">
        <v>125</v>
      </c>
      <c r="S309" t="s">
        <v>175</v>
      </c>
      <c r="T309" s="16" t="s">
        <v>197</v>
      </c>
      <c r="U309" s="16" t="s">
        <v>191</v>
      </c>
      <c r="V309" s="20">
        <v>44256</v>
      </c>
      <c r="W309" s="16" t="s">
        <v>372</v>
      </c>
    </row>
    <row r="310" spans="1:23" x14ac:dyDescent="0.25">
      <c r="A310" s="18">
        <v>0.44</v>
      </c>
      <c r="B310" s="18">
        <v>0.56000000000000005</v>
      </c>
      <c r="C310" s="3">
        <f t="shared" si="97"/>
        <v>2.2727272727272729</v>
      </c>
      <c r="D310" s="4">
        <f t="shared" si="98"/>
        <v>1.7857142857142856</v>
      </c>
      <c r="E310" s="30">
        <v>2.9281277728482547E-2</v>
      </c>
      <c r="F310" s="8">
        <f t="shared" si="88"/>
        <v>1.0292812777284825</v>
      </c>
      <c r="G310" s="5">
        <f t="shared" si="89"/>
        <v>2.2080721003134802</v>
      </c>
      <c r="H310" s="5">
        <f t="shared" si="90"/>
        <v>1.7349137931034484</v>
      </c>
      <c r="I310">
        <v>1.61</v>
      </c>
      <c r="J310">
        <v>2.4500000000000002</v>
      </c>
      <c r="K310" s="5">
        <f t="shared" si="91"/>
        <v>1.657142857142857</v>
      </c>
      <c r="L310" s="5">
        <f t="shared" si="92"/>
        <v>2.5217391304347823</v>
      </c>
      <c r="M310" s="6">
        <f t="shared" si="93"/>
        <v>0.60344827586206906</v>
      </c>
      <c r="N310" s="6">
        <f t="shared" si="94"/>
        <v>0.39655172413793111</v>
      </c>
      <c r="O310">
        <f t="shared" si="95"/>
        <v>0.72914285714285698</v>
      </c>
      <c r="P310">
        <f t="shared" si="96"/>
        <v>1.4121739130434783</v>
      </c>
      <c r="Q310" t="s">
        <v>121</v>
      </c>
      <c r="R310" t="s">
        <v>130</v>
      </c>
      <c r="S310" t="s">
        <v>175</v>
      </c>
      <c r="T310" s="16" t="s">
        <v>202</v>
      </c>
      <c r="U310" s="16" t="s">
        <v>187</v>
      </c>
      <c r="V310" s="20">
        <v>44256</v>
      </c>
      <c r="W310" s="16" t="s">
        <v>203</v>
      </c>
    </row>
    <row r="311" spans="1:23" x14ac:dyDescent="0.25">
      <c r="A311" s="18">
        <v>0.32</v>
      </c>
      <c r="B311" s="18">
        <v>0.68</v>
      </c>
      <c r="C311" s="3">
        <f t="shared" si="97"/>
        <v>3.125</v>
      </c>
      <c r="D311" s="4">
        <f t="shared" si="98"/>
        <v>1.4705882352941175</v>
      </c>
      <c r="E311" s="30">
        <v>2.720133146096626E-2</v>
      </c>
      <c r="F311" s="8">
        <f t="shared" si="88"/>
        <v>1.0272013314609663</v>
      </c>
      <c r="G311" s="5">
        <f t="shared" si="89"/>
        <v>3.0422468354430383</v>
      </c>
      <c r="H311" s="5">
        <f t="shared" si="90"/>
        <v>1.4316455696202532</v>
      </c>
      <c r="I311">
        <v>1.74</v>
      </c>
      <c r="J311">
        <v>2.21</v>
      </c>
      <c r="K311" s="5">
        <f t="shared" si="91"/>
        <v>1.7873303167420813</v>
      </c>
      <c r="L311" s="5">
        <f t="shared" si="92"/>
        <v>2.2701149425287355</v>
      </c>
      <c r="M311" s="6">
        <f t="shared" si="93"/>
        <v>0.55949367088607604</v>
      </c>
      <c r="N311" s="6">
        <f t="shared" si="94"/>
        <v>0.44050632911392407</v>
      </c>
      <c r="O311">
        <f t="shared" si="95"/>
        <v>0.57194570135746603</v>
      </c>
      <c r="P311">
        <f t="shared" si="96"/>
        <v>1.54367816091954</v>
      </c>
      <c r="Q311" t="s">
        <v>43</v>
      </c>
      <c r="R311" t="s">
        <v>118</v>
      </c>
      <c r="S311" t="s">
        <v>175</v>
      </c>
      <c r="T311" s="16" t="s">
        <v>196</v>
      </c>
      <c r="U311" s="16" t="s">
        <v>190</v>
      </c>
      <c r="V311" s="20">
        <v>44256</v>
      </c>
      <c r="W311" s="16" t="s">
        <v>185</v>
      </c>
    </row>
    <row r="312" spans="1:23" x14ac:dyDescent="0.25">
      <c r="A312" s="18">
        <v>0.76</v>
      </c>
      <c r="B312" s="18">
        <v>0.24</v>
      </c>
      <c r="C312" s="3">
        <f t="shared" si="97"/>
        <v>1.3157894736842106</v>
      </c>
      <c r="D312" s="4">
        <f t="shared" si="98"/>
        <v>4.166666666666667</v>
      </c>
      <c r="E312" s="30">
        <v>2.925809822361547E-2</v>
      </c>
      <c r="F312" s="8">
        <f t="shared" si="88"/>
        <v>1.0292580982236155</v>
      </c>
      <c r="G312" s="5">
        <f t="shared" si="89"/>
        <v>1.2783863211327813</v>
      </c>
      <c r="H312" s="5">
        <f t="shared" si="90"/>
        <v>4.0482233502538074</v>
      </c>
      <c r="I312">
        <v>1.74</v>
      </c>
      <c r="J312">
        <v>2.2000000000000002</v>
      </c>
      <c r="K312" s="5">
        <f t="shared" si="91"/>
        <v>1.790909090909091</v>
      </c>
      <c r="L312" s="5">
        <f t="shared" si="92"/>
        <v>2.264367816091954</v>
      </c>
      <c r="M312" s="6">
        <f t="shared" si="93"/>
        <v>0.55837563451776651</v>
      </c>
      <c r="N312" s="6">
        <f t="shared" si="94"/>
        <v>0.44162436548223349</v>
      </c>
      <c r="O312">
        <f t="shared" si="95"/>
        <v>1.3610909090909089</v>
      </c>
      <c r="P312">
        <f t="shared" si="96"/>
        <v>0.54344827586206901</v>
      </c>
      <c r="Q312" t="s">
        <v>120</v>
      </c>
      <c r="R312" t="s">
        <v>129</v>
      </c>
      <c r="S312" t="s">
        <v>175</v>
      </c>
      <c r="T312" s="16" t="s">
        <v>197</v>
      </c>
      <c r="U312" s="16" t="s">
        <v>191</v>
      </c>
      <c r="V312" s="20">
        <v>44256</v>
      </c>
      <c r="W312" s="16" t="s">
        <v>187</v>
      </c>
    </row>
    <row r="313" spans="1:23" x14ac:dyDescent="0.25">
      <c r="A313" s="18">
        <v>0.23</v>
      </c>
      <c r="B313" s="18">
        <v>0.77</v>
      </c>
      <c r="C313" s="3">
        <f t="shared" si="97"/>
        <v>4.3478260869565215</v>
      </c>
      <c r="D313" s="4">
        <f t="shared" si="98"/>
        <v>1.2987012987012987</v>
      </c>
      <c r="E313" s="30">
        <v>3.4252965480474407E-2</v>
      </c>
      <c r="F313" s="8">
        <f t="shared" si="88"/>
        <v>1.0342529654804744</v>
      </c>
      <c r="G313" s="5">
        <f t="shared" si="89"/>
        <v>4.2038323621694307</v>
      </c>
      <c r="H313" s="5">
        <f t="shared" si="90"/>
        <v>1.2556901861025573</v>
      </c>
      <c r="I313">
        <v>1.83</v>
      </c>
      <c r="J313">
        <v>2.0499999999999998</v>
      </c>
      <c r="K313" s="5">
        <f t="shared" si="91"/>
        <v>1.8926829268292682</v>
      </c>
      <c r="L313" s="5">
        <f t="shared" si="92"/>
        <v>2.1202185792349724</v>
      </c>
      <c r="M313" s="6">
        <f t="shared" si="93"/>
        <v>0.52835051546391754</v>
      </c>
      <c r="N313" s="6">
        <f t="shared" si="94"/>
        <v>0.47164948453608252</v>
      </c>
      <c r="O313">
        <f t="shared" si="95"/>
        <v>0.43531707317073171</v>
      </c>
      <c r="P313">
        <f t="shared" si="96"/>
        <v>1.6325683060109286</v>
      </c>
      <c r="Q313" t="s">
        <v>47</v>
      </c>
      <c r="R313" t="s">
        <v>117</v>
      </c>
      <c r="S313" t="s">
        <v>175</v>
      </c>
      <c r="T313" s="16" t="s">
        <v>197</v>
      </c>
      <c r="U313" s="16" t="s">
        <v>188</v>
      </c>
      <c r="V313" s="20">
        <v>44256</v>
      </c>
      <c r="W313" s="16" t="s">
        <v>199</v>
      </c>
    </row>
    <row r="314" spans="1:23" x14ac:dyDescent="0.25">
      <c r="A314" s="18">
        <v>0.72</v>
      </c>
      <c r="B314" s="18">
        <v>0.28000000000000003</v>
      </c>
      <c r="C314" s="3">
        <f t="shared" si="97"/>
        <v>1.3888888888888888</v>
      </c>
      <c r="D314" s="4">
        <f t="shared" si="98"/>
        <v>3.5714285714285712</v>
      </c>
      <c r="E314" s="30">
        <v>3.3427495291902032E-2</v>
      </c>
      <c r="F314" s="8">
        <f t="shared" si="88"/>
        <v>1.033427495291902</v>
      </c>
      <c r="G314" s="5">
        <f t="shared" si="89"/>
        <v>1.3439635535307517</v>
      </c>
      <c r="H314" s="5">
        <f t="shared" si="90"/>
        <v>3.455906280507647</v>
      </c>
      <c r="I314">
        <v>1.44</v>
      </c>
      <c r="J314">
        <v>2.95</v>
      </c>
      <c r="K314" s="5">
        <f t="shared" si="91"/>
        <v>1.4881355932203388</v>
      </c>
      <c r="L314" s="5">
        <f t="shared" si="92"/>
        <v>3.0486111111111112</v>
      </c>
      <c r="M314" s="6">
        <f t="shared" si="93"/>
        <v>0.67198177676537596</v>
      </c>
      <c r="N314" s="6">
        <f t="shared" si="94"/>
        <v>0.32801822323462415</v>
      </c>
      <c r="O314">
        <f t="shared" si="95"/>
        <v>1.071457627118644</v>
      </c>
      <c r="P314">
        <f t="shared" si="96"/>
        <v>0.85361111111111121</v>
      </c>
      <c r="Q314" t="s">
        <v>128</v>
      </c>
      <c r="R314" t="s">
        <v>45</v>
      </c>
      <c r="S314" t="s">
        <v>175</v>
      </c>
      <c r="T314" s="16" t="s">
        <v>196</v>
      </c>
      <c r="U314" s="16" t="s">
        <v>198</v>
      </c>
      <c r="V314" s="20">
        <v>44256</v>
      </c>
      <c r="W314" s="16" t="s">
        <v>190</v>
      </c>
    </row>
    <row r="315" spans="1:23" x14ac:dyDescent="0.25">
      <c r="A315" s="18">
        <v>0.5</v>
      </c>
      <c r="B315" s="18">
        <v>0.5</v>
      </c>
      <c r="C315" s="3">
        <f t="shared" si="97"/>
        <v>2</v>
      </c>
      <c r="D315" s="4">
        <f t="shared" si="98"/>
        <v>2</v>
      </c>
      <c r="E315" s="30">
        <v>2.3185220076411994E-2</v>
      </c>
      <c r="F315" s="8">
        <f t="shared" si="88"/>
        <v>1.023185220076412</v>
      </c>
      <c r="G315" s="5">
        <f t="shared" si="89"/>
        <v>1.9546803069053704</v>
      </c>
      <c r="H315" s="5">
        <f t="shared" si="90"/>
        <v>1.9546803069053704</v>
      </c>
      <c r="I315">
        <v>1.98</v>
      </c>
      <c r="J315">
        <v>1.93</v>
      </c>
      <c r="K315" s="5">
        <f t="shared" si="91"/>
        <v>2.0259067357512959</v>
      </c>
      <c r="L315" s="5">
        <f t="shared" si="92"/>
        <v>1.9747474747474751</v>
      </c>
      <c r="M315" s="6">
        <f t="shared" si="93"/>
        <v>0.49360613810741677</v>
      </c>
      <c r="N315" s="6">
        <f t="shared" si="94"/>
        <v>0.50639386189258306</v>
      </c>
      <c r="O315">
        <f t="shared" si="95"/>
        <v>1.0129533678756479</v>
      </c>
      <c r="P315">
        <f t="shared" si="96"/>
        <v>0.98737373737373757</v>
      </c>
      <c r="Q315" t="s">
        <v>124</v>
      </c>
      <c r="R315" t="s">
        <v>44</v>
      </c>
      <c r="S315" t="s">
        <v>175</v>
      </c>
      <c r="T315" s="16" t="s">
        <v>197</v>
      </c>
      <c r="U315" s="16" t="s">
        <v>189</v>
      </c>
      <c r="V315" s="20">
        <v>44256</v>
      </c>
      <c r="W315" s="16" t="s">
        <v>188</v>
      </c>
    </row>
    <row r="316" spans="1:23" x14ac:dyDescent="0.25">
      <c r="A316" s="18">
        <v>0.6</v>
      </c>
      <c r="B316" s="18">
        <v>0.4</v>
      </c>
      <c r="C316" s="3">
        <f t="shared" si="97"/>
        <v>1.6666666666666667</v>
      </c>
      <c r="D316" s="4">
        <f t="shared" si="98"/>
        <v>2.5</v>
      </c>
      <c r="E316" s="30">
        <v>2.6228673287496784E-2</v>
      </c>
      <c r="F316" s="8">
        <f t="shared" si="88"/>
        <v>1.0262286732874968</v>
      </c>
      <c r="G316" s="5">
        <f t="shared" si="89"/>
        <v>1.6240694789081886</v>
      </c>
      <c r="H316" s="5">
        <f t="shared" si="90"/>
        <v>2.4361042183622827</v>
      </c>
      <c r="I316">
        <v>1.65</v>
      </c>
      <c r="J316">
        <v>2.38</v>
      </c>
      <c r="K316" s="5">
        <f t="shared" si="91"/>
        <v>1.6932773109243695</v>
      </c>
      <c r="L316" s="5">
        <f t="shared" si="92"/>
        <v>2.4424242424242424</v>
      </c>
      <c r="M316" s="6">
        <f t="shared" si="93"/>
        <v>0.5905707196029778</v>
      </c>
      <c r="N316" s="6">
        <f t="shared" si="94"/>
        <v>0.40942928039702237</v>
      </c>
      <c r="O316">
        <f t="shared" si="95"/>
        <v>1.0159663865546218</v>
      </c>
      <c r="P316">
        <f t="shared" si="96"/>
        <v>0.97696969696969693</v>
      </c>
      <c r="Q316" t="s">
        <v>119</v>
      </c>
      <c r="R316" t="s">
        <v>126</v>
      </c>
      <c r="S316" t="s">
        <v>175</v>
      </c>
      <c r="T316" s="16" t="s">
        <v>197</v>
      </c>
      <c r="U316" s="16" t="s">
        <v>191</v>
      </c>
      <c r="V316" s="20">
        <v>44256</v>
      </c>
      <c r="W316" s="16" t="s">
        <v>189</v>
      </c>
    </row>
    <row r="317" spans="1:23" x14ac:dyDescent="0.25">
      <c r="A317" s="18">
        <v>0.4</v>
      </c>
      <c r="B317" s="18">
        <v>0.6</v>
      </c>
      <c r="C317" s="3">
        <f t="shared" si="97"/>
        <v>2.5</v>
      </c>
      <c r="D317" s="4">
        <f t="shared" si="98"/>
        <v>1.6666666666666667</v>
      </c>
      <c r="E317" s="30">
        <v>2.9011311269375728E-2</v>
      </c>
      <c r="F317" s="8">
        <f t="shared" si="88"/>
        <v>1.0290113112693757</v>
      </c>
      <c r="G317" s="5">
        <f t="shared" si="89"/>
        <v>2.4295165394402036</v>
      </c>
      <c r="H317" s="5">
        <f t="shared" si="90"/>
        <v>1.619677692960136</v>
      </c>
      <c r="I317">
        <v>1.76</v>
      </c>
      <c r="J317">
        <v>2.17</v>
      </c>
      <c r="K317" s="5">
        <f t="shared" si="91"/>
        <v>1.8110599078341012</v>
      </c>
      <c r="L317" s="5">
        <f t="shared" si="92"/>
        <v>2.2329545454545454</v>
      </c>
      <c r="M317" s="6">
        <f t="shared" si="93"/>
        <v>0.55216284987277364</v>
      </c>
      <c r="N317" s="6">
        <f t="shared" si="94"/>
        <v>0.44783715012722647</v>
      </c>
      <c r="O317">
        <f t="shared" si="95"/>
        <v>0.72442396313364055</v>
      </c>
      <c r="P317">
        <f t="shared" si="96"/>
        <v>1.3397727272727271</v>
      </c>
      <c r="Q317" t="s">
        <v>48</v>
      </c>
      <c r="R317" t="s">
        <v>122</v>
      </c>
      <c r="S317" t="s">
        <v>175</v>
      </c>
      <c r="T317" s="16" t="s">
        <v>196</v>
      </c>
      <c r="U317" s="16" t="s">
        <v>190</v>
      </c>
      <c r="V317" s="20">
        <v>44256</v>
      </c>
      <c r="W317" s="16" t="s">
        <v>212</v>
      </c>
    </row>
    <row r="318" spans="1:23" x14ac:dyDescent="0.25">
      <c r="A318" s="18">
        <v>0.25</v>
      </c>
      <c r="B318" s="18">
        <v>0.75</v>
      </c>
      <c r="C318" s="3">
        <f t="shared" si="97"/>
        <v>4</v>
      </c>
      <c r="D318" s="4">
        <f t="shared" si="98"/>
        <v>1.3333333333333333</v>
      </c>
      <c r="E318" s="30">
        <v>3.3585003905233002E-2</v>
      </c>
      <c r="F318" s="8">
        <f t="shared" si="88"/>
        <v>1.033585003905233</v>
      </c>
      <c r="G318" s="5">
        <f t="shared" si="89"/>
        <v>3.8700251889168764</v>
      </c>
      <c r="H318" s="5">
        <f t="shared" si="90"/>
        <v>1.2900083963056255</v>
      </c>
      <c r="I318">
        <v>2.2999999999999998</v>
      </c>
      <c r="J318">
        <v>1.67</v>
      </c>
      <c r="K318" s="5">
        <f t="shared" si="91"/>
        <v>2.3772455089820359</v>
      </c>
      <c r="L318" s="5">
        <f t="shared" si="92"/>
        <v>1.7260869565217389</v>
      </c>
      <c r="M318" s="6">
        <f t="shared" si="93"/>
        <v>0.42065491183879095</v>
      </c>
      <c r="N318" s="6">
        <f t="shared" si="94"/>
        <v>0.57934508816120911</v>
      </c>
      <c r="O318">
        <f t="shared" si="95"/>
        <v>0.59431137724550898</v>
      </c>
      <c r="P318">
        <f t="shared" si="96"/>
        <v>1.2945652173913043</v>
      </c>
      <c r="Q318" t="s">
        <v>354</v>
      </c>
      <c r="R318" t="s">
        <v>351</v>
      </c>
      <c r="S318" t="s">
        <v>178</v>
      </c>
      <c r="T318" s="16" t="s">
        <v>215</v>
      </c>
      <c r="U318" s="16" t="s">
        <v>188</v>
      </c>
      <c r="V318" s="20">
        <v>44256</v>
      </c>
      <c r="W318" s="16" t="s">
        <v>190</v>
      </c>
    </row>
    <row r="319" spans="1:23" x14ac:dyDescent="0.25">
      <c r="A319" s="18">
        <v>0.09</v>
      </c>
      <c r="B319" s="18">
        <v>0.91</v>
      </c>
      <c r="C319" s="3">
        <f t="shared" si="97"/>
        <v>11.111111111111111</v>
      </c>
      <c r="D319" s="4">
        <f t="shared" si="98"/>
        <v>1.0989010989010988</v>
      </c>
      <c r="E319" s="30">
        <v>3.5766729599328695E-2</v>
      </c>
      <c r="F319" s="8">
        <f t="shared" si="88"/>
        <v>1.0357667295993287</v>
      </c>
      <c r="G319" s="5">
        <f t="shared" si="89"/>
        <v>10.727426160337552</v>
      </c>
      <c r="H319" s="5">
        <f t="shared" si="90"/>
        <v>1.0609542356377799</v>
      </c>
      <c r="I319">
        <v>2.27</v>
      </c>
      <c r="J319">
        <v>1.68</v>
      </c>
      <c r="K319" s="5">
        <f t="shared" si="91"/>
        <v>2.3511904761904763</v>
      </c>
      <c r="L319" s="5">
        <f t="shared" si="92"/>
        <v>1.7400881057268722</v>
      </c>
      <c r="M319" s="6">
        <f t="shared" si="93"/>
        <v>0.42531645569620252</v>
      </c>
      <c r="N319" s="6">
        <f t="shared" si="94"/>
        <v>0.57468354430379742</v>
      </c>
      <c r="O319">
        <f t="shared" si="95"/>
        <v>0.21160714285714285</v>
      </c>
      <c r="P319">
        <f t="shared" si="96"/>
        <v>1.5834801762114536</v>
      </c>
      <c r="Q319" t="s">
        <v>365</v>
      </c>
      <c r="R319" t="s">
        <v>353</v>
      </c>
      <c r="S319" t="s">
        <v>178</v>
      </c>
      <c r="T319" s="16" t="s">
        <v>202</v>
      </c>
      <c r="U319" s="16" t="s">
        <v>185</v>
      </c>
      <c r="V319" s="20">
        <v>44256</v>
      </c>
      <c r="W319" s="16" t="s">
        <v>208</v>
      </c>
    </row>
    <row r="320" spans="1:23" x14ac:dyDescent="0.25">
      <c r="A320" s="18">
        <v>0.44</v>
      </c>
      <c r="B320" s="18">
        <v>0.56000000000000005</v>
      </c>
      <c r="C320" s="3">
        <f t="shared" si="97"/>
        <v>2.2727272727272729</v>
      </c>
      <c r="D320" s="4">
        <f t="shared" si="98"/>
        <v>1.7857142857142856</v>
      </c>
      <c r="E320" s="30">
        <v>3.3484911120297722E-2</v>
      </c>
      <c r="F320" s="8">
        <f t="shared" si="88"/>
        <v>1.0334849111202977</v>
      </c>
      <c r="G320" s="5">
        <f t="shared" si="89"/>
        <v>2.1990909090909092</v>
      </c>
      <c r="H320" s="5">
        <f t="shared" si="90"/>
        <v>1.7278571428571425</v>
      </c>
      <c r="I320">
        <v>2.36</v>
      </c>
      <c r="J320">
        <v>1.64</v>
      </c>
      <c r="K320" s="5">
        <f t="shared" si="91"/>
        <v>2.4390243902439024</v>
      </c>
      <c r="L320" s="5">
        <f t="shared" si="92"/>
        <v>1.6949152542372881</v>
      </c>
      <c r="M320" s="6">
        <f t="shared" si="93"/>
        <v>0.41000000000000003</v>
      </c>
      <c r="N320" s="6">
        <f t="shared" si="94"/>
        <v>0.59000000000000008</v>
      </c>
      <c r="O320">
        <f t="shared" si="95"/>
        <v>1.0731707317073169</v>
      </c>
      <c r="P320">
        <f t="shared" si="96"/>
        <v>0.94915254237288149</v>
      </c>
      <c r="Q320" t="s">
        <v>359</v>
      </c>
      <c r="R320" t="s">
        <v>360</v>
      </c>
      <c r="S320" t="s">
        <v>178</v>
      </c>
      <c r="T320" s="16" t="s">
        <v>196</v>
      </c>
      <c r="U320" s="16" t="s">
        <v>190</v>
      </c>
      <c r="V320" s="20">
        <v>44256</v>
      </c>
      <c r="W320" s="16" t="s">
        <v>185</v>
      </c>
    </row>
    <row r="321" spans="1:23" x14ac:dyDescent="0.25">
      <c r="A321" s="18">
        <v>0.64</v>
      </c>
      <c r="B321" s="18">
        <v>0.36</v>
      </c>
      <c r="C321" s="3">
        <f t="shared" si="97"/>
        <v>1.5625</v>
      </c>
      <c r="D321" s="4">
        <f t="shared" si="98"/>
        <v>2.7777777777777777</v>
      </c>
      <c r="E321" s="30">
        <v>3.8864175168482618E-2</v>
      </c>
      <c r="F321" s="8">
        <f t="shared" si="88"/>
        <v>1.0388641751684826</v>
      </c>
      <c r="G321" s="5">
        <f t="shared" si="89"/>
        <v>1.5040464743589741</v>
      </c>
      <c r="H321" s="5">
        <f t="shared" si="90"/>
        <v>2.6738603988603984</v>
      </c>
      <c r="I321">
        <v>1.73</v>
      </c>
      <c r="J321">
        <v>2.17</v>
      </c>
      <c r="K321" s="5">
        <f t="shared" si="91"/>
        <v>1.7972350230414749</v>
      </c>
      <c r="L321" s="5">
        <f t="shared" si="92"/>
        <v>2.254335260115607</v>
      </c>
      <c r="M321" s="6">
        <f t="shared" si="93"/>
        <v>0.55641025641025632</v>
      </c>
      <c r="N321" s="6">
        <f t="shared" si="94"/>
        <v>0.44358974358974357</v>
      </c>
      <c r="O321">
        <f t="shared" si="95"/>
        <v>1.1502304147465439</v>
      </c>
      <c r="P321">
        <f t="shared" si="96"/>
        <v>0.81156069364161865</v>
      </c>
      <c r="Q321" t="s">
        <v>364</v>
      </c>
      <c r="R321" t="s">
        <v>361</v>
      </c>
      <c r="S321" t="s">
        <v>178</v>
      </c>
      <c r="T321" s="16" t="s">
        <v>197</v>
      </c>
      <c r="U321" s="16" t="s">
        <v>199</v>
      </c>
      <c r="V321" s="20">
        <v>44256</v>
      </c>
      <c r="W321" s="16" t="s">
        <v>487</v>
      </c>
    </row>
    <row r="322" spans="1:23" x14ac:dyDescent="0.25">
      <c r="A322" s="18">
        <v>0.32</v>
      </c>
      <c r="B322" s="18">
        <v>0.67</v>
      </c>
      <c r="C322" s="3">
        <f t="shared" si="97"/>
        <v>3.125</v>
      </c>
      <c r="D322" s="4">
        <f t="shared" si="98"/>
        <v>1.4925373134328357</v>
      </c>
      <c r="E322" s="30">
        <v>3.7851037851037717E-2</v>
      </c>
      <c r="F322" s="8">
        <f t="shared" si="88"/>
        <v>1.0378510378510377</v>
      </c>
      <c r="G322" s="5">
        <f t="shared" si="89"/>
        <v>3.0110294117647061</v>
      </c>
      <c r="H322" s="5">
        <f t="shared" si="90"/>
        <v>1.4381035996488147</v>
      </c>
      <c r="I322">
        <v>2.52</v>
      </c>
      <c r="J322">
        <v>1.56</v>
      </c>
      <c r="K322" s="5">
        <f t="shared" si="91"/>
        <v>2.615384615384615</v>
      </c>
      <c r="L322" s="5">
        <f t="shared" si="92"/>
        <v>1.6190476190476188</v>
      </c>
      <c r="M322" s="6">
        <f t="shared" si="93"/>
        <v>0.38235294117647067</v>
      </c>
      <c r="N322" s="6">
        <f t="shared" si="94"/>
        <v>0.61764705882352944</v>
      </c>
      <c r="O322">
        <f t="shared" si="95"/>
        <v>0.83692307692307688</v>
      </c>
      <c r="P322">
        <f t="shared" si="96"/>
        <v>1.0847619047619048</v>
      </c>
      <c r="Q322" t="s">
        <v>356</v>
      </c>
      <c r="R322" t="s">
        <v>160</v>
      </c>
      <c r="S322" t="s">
        <v>178</v>
      </c>
      <c r="T322" s="16" t="s">
        <v>196</v>
      </c>
      <c r="U322" s="16" t="s">
        <v>190</v>
      </c>
      <c r="V322" s="20">
        <v>44256</v>
      </c>
      <c r="W322" s="16" t="s">
        <v>206</v>
      </c>
    </row>
    <row r="323" spans="1:23" x14ac:dyDescent="0.25">
      <c r="A323" s="18">
        <v>0.49</v>
      </c>
      <c r="B323" s="18">
        <v>0.51</v>
      </c>
      <c r="C323" s="3">
        <f t="shared" si="97"/>
        <v>2.0408163265306123</v>
      </c>
      <c r="D323" s="4">
        <f t="shared" si="98"/>
        <v>1.9607843137254901</v>
      </c>
      <c r="E323" s="30">
        <v>3.6055771758459754E-2</v>
      </c>
      <c r="F323" s="8">
        <f t="shared" ref="F323:F354" si="99">(E323/100%) + 1</f>
        <v>1.0360557717584598</v>
      </c>
      <c r="G323" s="5">
        <f t="shared" si="89"/>
        <v>1.9697938877043357</v>
      </c>
      <c r="H323" s="5">
        <f t="shared" si="90"/>
        <v>1.8925470685786754</v>
      </c>
      <c r="I323">
        <v>1.61</v>
      </c>
      <c r="J323">
        <v>2.41</v>
      </c>
      <c r="K323" s="5">
        <f t="shared" si="91"/>
        <v>1.6680497925311204</v>
      </c>
      <c r="L323" s="5">
        <f t="shared" si="92"/>
        <v>2.4968944099378882</v>
      </c>
      <c r="M323" s="6">
        <f t="shared" si="93"/>
        <v>0.59950248756218905</v>
      </c>
      <c r="N323" s="6">
        <f t="shared" si="94"/>
        <v>0.40049751243781095</v>
      </c>
      <c r="O323">
        <f t="shared" si="95"/>
        <v>0.81734439834024886</v>
      </c>
      <c r="P323">
        <f t="shared" si="96"/>
        <v>1.2734161490683229</v>
      </c>
      <c r="Q323" t="s">
        <v>366</v>
      </c>
      <c r="R323" t="s">
        <v>363</v>
      </c>
      <c r="S323" t="s">
        <v>178</v>
      </c>
      <c r="T323" s="16" t="s">
        <v>196</v>
      </c>
      <c r="U323" s="16" t="s">
        <v>206</v>
      </c>
      <c r="V323" s="20">
        <v>44256</v>
      </c>
      <c r="W323" s="16" t="s">
        <v>213</v>
      </c>
    </row>
    <row r="324" spans="1:23" x14ac:dyDescent="0.25">
      <c r="A324" s="18">
        <v>0.31</v>
      </c>
      <c r="B324" s="18">
        <v>0.69</v>
      </c>
      <c r="C324" s="3">
        <f t="shared" si="97"/>
        <v>3.2258064516129035</v>
      </c>
      <c r="D324" s="4">
        <f t="shared" si="98"/>
        <v>1.4492753623188408</v>
      </c>
      <c r="E324" s="30">
        <v>2.8806584362139898E-2</v>
      </c>
      <c r="F324" s="8">
        <f t="shared" si="99"/>
        <v>1.0288065843621399</v>
      </c>
      <c r="G324" s="5">
        <f t="shared" si="89"/>
        <v>3.1354838709677422</v>
      </c>
      <c r="H324" s="5">
        <f t="shared" si="90"/>
        <v>1.4086956521739133</v>
      </c>
      <c r="I324">
        <v>2.4300000000000002</v>
      </c>
      <c r="J324">
        <v>1.62</v>
      </c>
      <c r="K324" s="5">
        <f t="shared" si="91"/>
        <v>2.5</v>
      </c>
      <c r="L324" s="5">
        <f t="shared" si="92"/>
        <v>1.6666666666666667</v>
      </c>
      <c r="M324" s="6">
        <f t="shared" si="93"/>
        <v>0.4</v>
      </c>
      <c r="N324" s="6">
        <f t="shared" si="94"/>
        <v>0.6</v>
      </c>
      <c r="O324">
        <f t="shared" si="95"/>
        <v>0.77500000000000002</v>
      </c>
      <c r="P324">
        <f t="shared" si="96"/>
        <v>1.1499999999999999</v>
      </c>
      <c r="Q324" t="s">
        <v>27</v>
      </c>
      <c r="R324" t="s">
        <v>86</v>
      </c>
      <c r="S324" t="s">
        <v>182</v>
      </c>
      <c r="T324" s="16" t="s">
        <v>196</v>
      </c>
      <c r="U324" s="16" t="s">
        <v>190</v>
      </c>
      <c r="V324" s="20">
        <v>44256</v>
      </c>
      <c r="W324" s="16" t="s">
        <v>190</v>
      </c>
    </row>
    <row r="325" spans="1:23" x14ac:dyDescent="0.25">
      <c r="A325" s="18">
        <v>0.16</v>
      </c>
      <c r="B325" s="18">
        <v>0.84</v>
      </c>
      <c r="C325" s="3">
        <f t="shared" si="97"/>
        <v>6.25</v>
      </c>
      <c r="D325" s="4">
        <f t="shared" si="98"/>
        <v>1.1904761904761905</v>
      </c>
      <c r="E325" s="30">
        <v>2.9760065904644417E-2</v>
      </c>
      <c r="F325" s="8">
        <f t="shared" si="99"/>
        <v>1.0297600659046444</v>
      </c>
      <c r="G325" s="5">
        <f t="shared" si="89"/>
        <v>6.0693749999999991</v>
      </c>
      <c r="H325" s="5">
        <f t="shared" si="90"/>
        <v>1.1560714285714284</v>
      </c>
      <c r="I325">
        <v>2.34</v>
      </c>
      <c r="J325">
        <v>1.66</v>
      </c>
      <c r="K325" s="5">
        <f t="shared" si="91"/>
        <v>2.4096385542168677</v>
      </c>
      <c r="L325" s="5">
        <f t="shared" si="92"/>
        <v>1.7094017094017095</v>
      </c>
      <c r="M325" s="6">
        <f t="shared" si="93"/>
        <v>0.41499999999999998</v>
      </c>
      <c r="N325" s="6">
        <f t="shared" si="94"/>
        <v>0.58499999999999996</v>
      </c>
      <c r="O325">
        <f t="shared" si="95"/>
        <v>0.38554216867469882</v>
      </c>
      <c r="P325">
        <f t="shared" si="96"/>
        <v>1.4358974358974361</v>
      </c>
      <c r="Q325" t="s">
        <v>142</v>
      </c>
      <c r="R325" t="s">
        <v>85</v>
      </c>
      <c r="S325" t="s">
        <v>182</v>
      </c>
      <c r="T325" s="16" t="s">
        <v>197</v>
      </c>
      <c r="U325" s="16" t="s">
        <v>188</v>
      </c>
      <c r="V325" s="20">
        <v>44256</v>
      </c>
      <c r="W325" s="16" t="s">
        <v>191</v>
      </c>
    </row>
    <row r="326" spans="1:23" x14ac:dyDescent="0.25">
      <c r="A326" s="18">
        <v>0.09</v>
      </c>
      <c r="B326" s="18">
        <v>0.91</v>
      </c>
      <c r="C326" s="3">
        <f t="shared" si="97"/>
        <v>11.111111111111111</v>
      </c>
      <c r="D326" s="4">
        <f t="shared" si="98"/>
        <v>1.0989010989010988</v>
      </c>
      <c r="E326" s="30">
        <v>3.1030038663626414E-2</v>
      </c>
      <c r="F326" s="8">
        <f t="shared" si="99"/>
        <v>1.0310300386636264</v>
      </c>
      <c r="G326" s="5">
        <f t="shared" si="89"/>
        <v>10.776709401709402</v>
      </c>
      <c r="H326" s="5">
        <f t="shared" si="90"/>
        <v>1.0658284023668638</v>
      </c>
      <c r="I326">
        <v>2.62</v>
      </c>
      <c r="J326">
        <v>1.54</v>
      </c>
      <c r="K326" s="5">
        <f t="shared" si="91"/>
        <v>2.7012987012987013</v>
      </c>
      <c r="L326" s="5">
        <f t="shared" si="92"/>
        <v>1.5877862595419847</v>
      </c>
      <c r="M326" s="6">
        <f t="shared" si="93"/>
        <v>0.37019230769230771</v>
      </c>
      <c r="N326" s="6">
        <f t="shared" si="94"/>
        <v>0.62980769230769229</v>
      </c>
      <c r="O326">
        <f t="shared" si="95"/>
        <v>0.24311688311688312</v>
      </c>
      <c r="P326">
        <f t="shared" si="96"/>
        <v>1.4448854961832063</v>
      </c>
      <c r="Q326" t="s">
        <v>147</v>
      </c>
      <c r="R326" t="s">
        <v>143</v>
      </c>
      <c r="S326" t="s">
        <v>182</v>
      </c>
      <c r="T326" s="16" t="s">
        <v>202</v>
      </c>
      <c r="U326" s="16" t="s">
        <v>185</v>
      </c>
      <c r="V326" s="20">
        <v>44256</v>
      </c>
      <c r="W326" s="16" t="s">
        <v>206</v>
      </c>
    </row>
    <row r="327" spans="1:23" x14ac:dyDescent="0.25">
      <c r="A327" s="18">
        <v>0.39</v>
      </c>
      <c r="B327" s="18">
        <v>0.61</v>
      </c>
      <c r="C327" s="3">
        <f t="shared" si="97"/>
        <v>2.5641025641025639</v>
      </c>
      <c r="D327" s="4">
        <f t="shared" si="98"/>
        <v>1.639344262295082</v>
      </c>
      <c r="E327" s="30">
        <v>2.3560209424083656E-2</v>
      </c>
      <c r="F327" s="8">
        <f t="shared" si="99"/>
        <v>1.0235602094240837</v>
      </c>
      <c r="G327" s="5">
        <f t="shared" si="89"/>
        <v>2.5050823004787199</v>
      </c>
      <c r="H327" s="5">
        <f t="shared" si="90"/>
        <v>1.6016099953880343</v>
      </c>
      <c r="I327">
        <v>2</v>
      </c>
      <c r="J327">
        <v>1.91</v>
      </c>
      <c r="K327" s="5">
        <f t="shared" si="91"/>
        <v>2.0471204188481673</v>
      </c>
      <c r="L327" s="5">
        <f t="shared" si="92"/>
        <v>1.9549999999999996</v>
      </c>
      <c r="M327" s="6">
        <f t="shared" si="93"/>
        <v>0.48849104859335046</v>
      </c>
      <c r="N327" s="6">
        <f t="shared" si="94"/>
        <v>0.51150895140664976</v>
      </c>
      <c r="O327">
        <f t="shared" si="95"/>
        <v>0.79837696335078534</v>
      </c>
      <c r="P327">
        <f t="shared" si="96"/>
        <v>1.1925499999999998</v>
      </c>
      <c r="Q327" t="s">
        <v>90</v>
      </c>
      <c r="R327" t="s">
        <v>91</v>
      </c>
      <c r="S327" t="s">
        <v>182</v>
      </c>
      <c r="T327" s="16" t="s">
        <v>196</v>
      </c>
      <c r="U327" s="16" t="s">
        <v>190</v>
      </c>
      <c r="V327" s="20">
        <v>44256</v>
      </c>
      <c r="W327" s="16" t="s">
        <v>187</v>
      </c>
    </row>
    <row r="328" spans="1:23" x14ac:dyDescent="0.25">
      <c r="A328" s="18">
        <v>0.24</v>
      </c>
      <c r="B328" s="18">
        <v>0.76</v>
      </c>
      <c r="C328" s="3">
        <f t="shared" si="97"/>
        <v>4.166666666666667</v>
      </c>
      <c r="D328" s="4">
        <f t="shared" si="98"/>
        <v>1.3157894736842106</v>
      </c>
      <c r="E328" s="30">
        <v>3.0130699391399673E-2</v>
      </c>
      <c r="F328" s="8">
        <f t="shared" si="99"/>
        <v>1.0301306993913997</v>
      </c>
      <c r="G328" s="5">
        <f t="shared" si="89"/>
        <v>4.0447941888619861</v>
      </c>
      <c r="H328" s="5">
        <f t="shared" si="90"/>
        <v>1.2773034280616797</v>
      </c>
      <c r="I328">
        <v>1.56</v>
      </c>
      <c r="J328">
        <v>2.57</v>
      </c>
      <c r="K328" s="5">
        <f t="shared" si="91"/>
        <v>1.6070038910505835</v>
      </c>
      <c r="L328" s="5">
        <f t="shared" si="92"/>
        <v>2.6474358974358969</v>
      </c>
      <c r="M328" s="6">
        <f t="shared" si="93"/>
        <v>0.62227602905569013</v>
      </c>
      <c r="N328" s="6">
        <f t="shared" si="94"/>
        <v>0.37772397094430998</v>
      </c>
      <c r="O328">
        <f t="shared" si="95"/>
        <v>0.38568093385214003</v>
      </c>
      <c r="P328">
        <f t="shared" si="96"/>
        <v>2.0120512820512819</v>
      </c>
      <c r="Q328" t="s">
        <v>28</v>
      </c>
      <c r="R328" t="s">
        <v>87</v>
      </c>
      <c r="S328" t="s">
        <v>182</v>
      </c>
      <c r="T328" s="16" t="s">
        <v>197</v>
      </c>
      <c r="U328" s="16" t="s">
        <v>188</v>
      </c>
      <c r="V328" s="20">
        <v>44256</v>
      </c>
      <c r="W328" s="16" t="s">
        <v>188</v>
      </c>
    </row>
    <row r="329" spans="1:23" x14ac:dyDescent="0.25">
      <c r="A329" s="18">
        <v>0.35</v>
      </c>
      <c r="B329" s="18">
        <v>0.65</v>
      </c>
      <c r="C329" s="3">
        <f t="shared" si="97"/>
        <v>2.8571428571428572</v>
      </c>
      <c r="D329" s="4">
        <f t="shared" si="98"/>
        <v>1.5384615384615383</v>
      </c>
      <c r="E329" s="30">
        <v>3.9541435927329172E-2</v>
      </c>
      <c r="F329" s="8">
        <f t="shared" si="99"/>
        <v>1.0395414359273292</v>
      </c>
      <c r="G329" s="5">
        <f t="shared" si="89"/>
        <v>2.748464619492657</v>
      </c>
      <c r="H329" s="5">
        <f t="shared" si="90"/>
        <v>1.4799424874191229</v>
      </c>
      <c r="I329">
        <v>2.82</v>
      </c>
      <c r="J329">
        <v>1.46</v>
      </c>
      <c r="K329" s="5">
        <f t="shared" si="91"/>
        <v>2.9315068493150682</v>
      </c>
      <c r="L329" s="5">
        <f t="shared" si="92"/>
        <v>1.5177304964539005</v>
      </c>
      <c r="M329" s="6">
        <f t="shared" si="93"/>
        <v>0.34112149532710284</v>
      </c>
      <c r="N329" s="6">
        <f t="shared" si="94"/>
        <v>0.65887850467289732</v>
      </c>
      <c r="O329">
        <f t="shared" si="95"/>
        <v>1.0260273972602738</v>
      </c>
      <c r="P329">
        <f t="shared" si="96"/>
        <v>0.98652482269503539</v>
      </c>
      <c r="Q329" t="s">
        <v>459</v>
      </c>
      <c r="R329" t="s">
        <v>460</v>
      </c>
      <c r="S329" t="s">
        <v>481</v>
      </c>
      <c r="T329" s="16" t="s">
        <v>196</v>
      </c>
      <c r="U329" s="16" t="s">
        <v>190</v>
      </c>
      <c r="V329" s="20">
        <v>44256</v>
      </c>
      <c r="W329" s="16" t="s">
        <v>188</v>
      </c>
    </row>
    <row r="330" spans="1:23" x14ac:dyDescent="0.25">
      <c r="A330" s="18">
        <v>0.55000000000000004</v>
      </c>
      <c r="B330" s="18">
        <v>0.45</v>
      </c>
      <c r="C330" s="3">
        <f t="shared" si="97"/>
        <v>1.8181818181818181</v>
      </c>
      <c r="D330" s="4">
        <f t="shared" si="98"/>
        <v>2.2222222222222223</v>
      </c>
      <c r="E330" s="30">
        <v>3.709508881922674E-2</v>
      </c>
      <c r="F330" s="8">
        <f t="shared" si="99"/>
        <v>1.0370950888192267</v>
      </c>
      <c r="G330" s="5">
        <f t="shared" ref="G330:G354" si="100">C330/F330</f>
        <v>1.7531486146095718</v>
      </c>
      <c r="H330" s="5">
        <f t="shared" ref="H330:H354" si="101">D330/F330</f>
        <v>2.1427371956339214</v>
      </c>
      <c r="I330">
        <v>2.3199999999999998</v>
      </c>
      <c r="J330">
        <v>1.65</v>
      </c>
      <c r="K330" s="5">
        <f t="shared" ref="K330:K354" si="102">(I330*F330)</f>
        <v>2.4060606060606058</v>
      </c>
      <c r="L330" s="5">
        <f t="shared" ref="L330:L354" si="103">(J330*F330)</f>
        <v>1.711206896551724</v>
      </c>
      <c r="M330" s="6">
        <f t="shared" ref="M330:M354" si="104">(1/K330)</f>
        <v>0.41561712846347609</v>
      </c>
      <c r="N330" s="6">
        <f t="shared" ref="N330:N354" si="105">(1/L330)</f>
        <v>0.58438287153652402</v>
      </c>
      <c r="O330">
        <f t="shared" ref="O330:O354" si="106">(I330/G330)</f>
        <v>1.3233333333333333</v>
      </c>
      <c r="P330">
        <f t="shared" ref="P330:P354" si="107">(J330/H330)</f>
        <v>0.77004310344827576</v>
      </c>
      <c r="Q330" t="s">
        <v>461</v>
      </c>
      <c r="R330" t="s">
        <v>462</v>
      </c>
      <c r="S330" t="s">
        <v>481</v>
      </c>
      <c r="T330" s="16" t="s">
        <v>197</v>
      </c>
      <c r="U330" s="16" t="s">
        <v>191</v>
      </c>
      <c r="V330" s="20">
        <v>44256</v>
      </c>
      <c r="W330" s="16" t="s">
        <v>190</v>
      </c>
    </row>
    <row r="331" spans="1:23" x14ac:dyDescent="0.25">
      <c r="A331" s="18">
        <v>0.53</v>
      </c>
      <c r="B331" s="18">
        <v>0.47</v>
      </c>
      <c r="C331" s="3">
        <f t="shared" si="97"/>
        <v>1.8867924528301885</v>
      </c>
      <c r="D331" s="4">
        <f t="shared" si="98"/>
        <v>2.1276595744680851</v>
      </c>
      <c r="E331" s="30">
        <v>4.2553191489361764E-2</v>
      </c>
      <c r="F331" s="8">
        <f t="shared" si="99"/>
        <v>1.0425531914893618</v>
      </c>
      <c r="G331" s="5">
        <f t="shared" si="100"/>
        <v>1.8097805159799767</v>
      </c>
      <c r="H331" s="5">
        <f t="shared" si="101"/>
        <v>2.0408163265306123</v>
      </c>
      <c r="I331">
        <v>3</v>
      </c>
      <c r="J331">
        <v>1.41</v>
      </c>
      <c r="K331" s="5">
        <f t="shared" si="102"/>
        <v>3.1276595744680851</v>
      </c>
      <c r="L331" s="5">
        <f t="shared" si="103"/>
        <v>1.47</v>
      </c>
      <c r="M331" s="6">
        <f t="shared" si="104"/>
        <v>0.31972789115646261</v>
      </c>
      <c r="N331" s="6">
        <f t="shared" si="105"/>
        <v>0.68027210884353739</v>
      </c>
      <c r="O331">
        <f t="shared" si="106"/>
        <v>1.6576595744680853</v>
      </c>
      <c r="P331">
        <f t="shared" si="107"/>
        <v>0.69089999999999996</v>
      </c>
      <c r="Q331" t="s">
        <v>463</v>
      </c>
      <c r="R331" t="s">
        <v>464</v>
      </c>
      <c r="S331" t="s">
        <v>481</v>
      </c>
      <c r="T331" s="16" t="s">
        <v>197</v>
      </c>
      <c r="U331" s="16" t="s">
        <v>191</v>
      </c>
      <c r="V331" s="20">
        <v>44256</v>
      </c>
      <c r="W331" s="16" t="s">
        <v>187</v>
      </c>
    </row>
    <row r="332" spans="1:23" x14ac:dyDescent="0.25">
      <c r="A332" s="18">
        <v>0.3</v>
      </c>
      <c r="B332" s="18">
        <v>0.7</v>
      </c>
      <c r="C332" s="3">
        <f t="shared" si="97"/>
        <v>3.3333333333333335</v>
      </c>
      <c r="D332" s="4">
        <f t="shared" si="98"/>
        <v>1.4285714285714286</v>
      </c>
      <c r="E332" s="30">
        <v>3.9432015527633091E-2</v>
      </c>
      <c r="F332" s="8">
        <f t="shared" si="99"/>
        <v>1.0394320155276331</v>
      </c>
      <c r="G332" s="5">
        <f t="shared" si="100"/>
        <v>3.2068796068796068</v>
      </c>
      <c r="H332" s="5">
        <f t="shared" si="101"/>
        <v>1.3743769743769743</v>
      </c>
      <c r="I332">
        <v>2.5099999999999998</v>
      </c>
      <c r="J332">
        <v>1.56</v>
      </c>
      <c r="K332" s="5">
        <f t="shared" si="102"/>
        <v>2.608974358974359</v>
      </c>
      <c r="L332" s="5">
        <f t="shared" si="103"/>
        <v>1.6215139442231077</v>
      </c>
      <c r="M332" s="6">
        <f t="shared" si="104"/>
        <v>0.3832923832923833</v>
      </c>
      <c r="N332" s="6">
        <f t="shared" si="105"/>
        <v>0.61670761670761665</v>
      </c>
      <c r="O332">
        <f t="shared" si="106"/>
        <v>0.78269230769230769</v>
      </c>
      <c r="P332">
        <f t="shared" si="107"/>
        <v>1.1350597609561754</v>
      </c>
      <c r="Q332" t="s">
        <v>465</v>
      </c>
      <c r="R332" t="s">
        <v>466</v>
      </c>
      <c r="S332" t="s">
        <v>481</v>
      </c>
      <c r="T332" s="16" t="s">
        <v>196</v>
      </c>
      <c r="U332" s="16" t="s">
        <v>190</v>
      </c>
      <c r="V332" s="20">
        <v>44256</v>
      </c>
      <c r="W332" s="16" t="s">
        <v>201</v>
      </c>
    </row>
    <row r="333" spans="1:23" x14ac:dyDescent="0.25">
      <c r="A333" s="18">
        <v>0.14000000000000001</v>
      </c>
      <c r="B333" s="18">
        <v>0.86</v>
      </c>
      <c r="C333" s="3">
        <f t="shared" si="97"/>
        <v>7.1428571428571423</v>
      </c>
      <c r="D333" s="4">
        <f t="shared" si="98"/>
        <v>1.1627906976744187</v>
      </c>
      <c r="E333" s="30">
        <v>3.8787998420844794E-2</v>
      </c>
      <c r="F333" s="8">
        <f t="shared" si="99"/>
        <v>1.0387879984208448</v>
      </c>
      <c r="G333" s="5">
        <f t="shared" si="100"/>
        <v>6.8761452324397689</v>
      </c>
      <c r="H333" s="5">
        <f t="shared" si="101"/>
        <v>1.1193724796994975</v>
      </c>
      <c r="I333">
        <v>2.72</v>
      </c>
      <c r="J333">
        <v>1.49</v>
      </c>
      <c r="K333" s="5">
        <f t="shared" si="102"/>
        <v>2.825503355704698</v>
      </c>
      <c r="L333" s="5">
        <f t="shared" si="103"/>
        <v>1.5477941176470587</v>
      </c>
      <c r="M333" s="6">
        <f t="shared" si="104"/>
        <v>0.35391923990498814</v>
      </c>
      <c r="N333" s="6">
        <f t="shared" si="105"/>
        <v>0.64608076009501192</v>
      </c>
      <c r="O333">
        <f t="shared" si="106"/>
        <v>0.39557046979865779</v>
      </c>
      <c r="P333">
        <f t="shared" si="107"/>
        <v>1.3311029411764703</v>
      </c>
      <c r="Q333" t="s">
        <v>467</v>
      </c>
      <c r="R333" t="s">
        <v>468</v>
      </c>
      <c r="S333" t="s">
        <v>481</v>
      </c>
      <c r="T333" s="16" t="s">
        <v>197</v>
      </c>
      <c r="U333" s="16" t="s">
        <v>188</v>
      </c>
      <c r="V333" s="20">
        <v>44256</v>
      </c>
      <c r="W333" s="16" t="s">
        <v>186</v>
      </c>
    </row>
    <row r="334" spans="1:23" x14ac:dyDescent="0.25">
      <c r="A334" s="18">
        <v>0.59</v>
      </c>
      <c r="B334" s="18">
        <v>0.41</v>
      </c>
      <c r="C334" s="3">
        <f t="shared" si="97"/>
        <v>1.6949152542372883</v>
      </c>
      <c r="D334" s="4">
        <f t="shared" si="98"/>
        <v>2.4390243902439024</v>
      </c>
      <c r="E334" s="30">
        <v>3.8968048359240282E-2</v>
      </c>
      <c r="F334" s="8">
        <f t="shared" si="99"/>
        <v>1.0389680483592403</v>
      </c>
      <c r="G334" s="5">
        <f t="shared" si="100"/>
        <v>1.6313449262601802</v>
      </c>
      <c r="H334" s="5">
        <f t="shared" si="101"/>
        <v>2.3475451377890395</v>
      </c>
      <c r="I334">
        <v>1.93</v>
      </c>
      <c r="J334">
        <v>1.92</v>
      </c>
      <c r="K334" s="5">
        <f t="shared" si="102"/>
        <v>2.0052083333333335</v>
      </c>
      <c r="L334" s="5">
        <f t="shared" si="103"/>
        <v>1.9948186528497414</v>
      </c>
      <c r="M334" s="6">
        <f t="shared" si="104"/>
        <v>0.49870129870129865</v>
      </c>
      <c r="N334" s="6">
        <f t="shared" si="105"/>
        <v>0.50129870129870124</v>
      </c>
      <c r="O334">
        <f t="shared" si="106"/>
        <v>1.1830729166666669</v>
      </c>
      <c r="P334">
        <f t="shared" si="107"/>
        <v>0.81787564766839405</v>
      </c>
      <c r="Q334" t="s">
        <v>98</v>
      </c>
      <c r="R334" t="s">
        <v>149</v>
      </c>
      <c r="S334" t="s">
        <v>183</v>
      </c>
      <c r="T334" s="16" t="s">
        <v>196</v>
      </c>
      <c r="U334" s="16" t="s">
        <v>198</v>
      </c>
      <c r="V334" s="20">
        <v>44256</v>
      </c>
      <c r="W334" s="16" t="s">
        <v>187</v>
      </c>
    </row>
    <row r="335" spans="1:23" x14ac:dyDescent="0.25">
      <c r="A335" s="18">
        <v>0.2</v>
      </c>
      <c r="B335" s="18">
        <v>0.8</v>
      </c>
      <c r="C335" s="3">
        <f t="shared" si="97"/>
        <v>5</v>
      </c>
      <c r="D335" s="4">
        <f t="shared" si="98"/>
        <v>1.25</v>
      </c>
      <c r="E335" s="30">
        <v>4.1921041921042068E-2</v>
      </c>
      <c r="F335" s="8">
        <f t="shared" si="99"/>
        <v>1.0419210419210421</v>
      </c>
      <c r="G335" s="5">
        <f t="shared" si="100"/>
        <v>4.7988281249999991</v>
      </c>
      <c r="H335" s="5">
        <f t="shared" si="101"/>
        <v>1.1997070312499998</v>
      </c>
      <c r="I335">
        <v>1.89</v>
      </c>
      <c r="J335">
        <v>1.95</v>
      </c>
      <c r="K335" s="5">
        <f t="shared" si="102"/>
        <v>1.9692307692307693</v>
      </c>
      <c r="L335" s="5">
        <f t="shared" si="103"/>
        <v>2.0317460317460321</v>
      </c>
      <c r="M335" s="6">
        <f t="shared" si="104"/>
        <v>0.5078125</v>
      </c>
      <c r="N335" s="6">
        <f t="shared" si="105"/>
        <v>0.49218749999999994</v>
      </c>
      <c r="O335">
        <f t="shared" si="106"/>
        <v>0.3938461538461539</v>
      </c>
      <c r="P335">
        <f t="shared" si="107"/>
        <v>1.6253968253968256</v>
      </c>
      <c r="Q335" t="s">
        <v>332</v>
      </c>
      <c r="R335" t="s">
        <v>97</v>
      </c>
      <c r="S335" t="s">
        <v>183</v>
      </c>
      <c r="T335" s="16" t="s">
        <v>196</v>
      </c>
      <c r="U335" s="16" t="s">
        <v>190</v>
      </c>
      <c r="V335" s="20">
        <v>44256</v>
      </c>
      <c r="W335" s="16" t="s">
        <v>191</v>
      </c>
    </row>
    <row r="336" spans="1:23" x14ac:dyDescent="0.25">
      <c r="A336" s="18">
        <v>0.56999999999999995</v>
      </c>
      <c r="B336" s="18">
        <v>0.42</v>
      </c>
      <c r="C336" s="3">
        <f t="shared" si="97"/>
        <v>1.7543859649122808</v>
      </c>
      <c r="D336" s="4">
        <f t="shared" si="98"/>
        <v>2.3809523809523809</v>
      </c>
      <c r="E336" s="30">
        <v>6.3430836815600689E-2</v>
      </c>
      <c r="F336" s="8">
        <f t="shared" si="99"/>
        <v>1.0634308368156007</v>
      </c>
      <c r="G336" s="5">
        <f t="shared" si="100"/>
        <v>1.6497414821688983</v>
      </c>
      <c r="H336" s="5">
        <f t="shared" si="101"/>
        <v>2.2389348686577901</v>
      </c>
      <c r="I336">
        <v>1.53</v>
      </c>
      <c r="J336">
        <v>2.44</v>
      </c>
      <c r="K336" s="5">
        <f t="shared" si="102"/>
        <v>1.627049180327869</v>
      </c>
      <c r="L336" s="5">
        <f t="shared" si="103"/>
        <v>2.5947712418300655</v>
      </c>
      <c r="M336" s="6">
        <f t="shared" si="104"/>
        <v>0.61460957178841302</v>
      </c>
      <c r="N336" s="6">
        <f t="shared" si="105"/>
        <v>0.38539042821158687</v>
      </c>
      <c r="O336">
        <f t="shared" si="106"/>
        <v>0.92741803278688528</v>
      </c>
      <c r="P336">
        <f t="shared" si="107"/>
        <v>1.0898039215686277</v>
      </c>
      <c r="Q336" t="s">
        <v>156</v>
      </c>
      <c r="R336" t="s">
        <v>153</v>
      </c>
      <c r="S336" t="s">
        <v>183</v>
      </c>
      <c r="T336" s="16" t="s">
        <v>197</v>
      </c>
      <c r="U336" s="16" t="s">
        <v>189</v>
      </c>
      <c r="V336" s="20">
        <v>44256</v>
      </c>
      <c r="W336" s="16" t="s">
        <v>189</v>
      </c>
    </row>
    <row r="337" spans="3:22" x14ac:dyDescent="0.25">
      <c r="C337" s="3" t="e">
        <f t="shared" si="97"/>
        <v>#DIV/0!</v>
      </c>
      <c r="D337" s="4" t="e">
        <f t="shared" si="98"/>
        <v>#DIV/0!</v>
      </c>
      <c r="E337" s="30">
        <v>3.9428448646325664E-2</v>
      </c>
      <c r="F337" s="8">
        <f t="shared" si="99"/>
        <v>1.0394284486463257</v>
      </c>
      <c r="G337" s="5" t="e">
        <f t="shared" si="100"/>
        <v>#DIV/0!</v>
      </c>
      <c r="H337" s="5" t="e">
        <f t="shared" si="101"/>
        <v>#DIV/0!</v>
      </c>
      <c r="I337">
        <v>1.79</v>
      </c>
      <c r="J337">
        <v>2.08</v>
      </c>
      <c r="K337" s="5">
        <f t="shared" si="102"/>
        <v>1.8605769230769229</v>
      </c>
      <c r="L337" s="5">
        <f t="shared" si="103"/>
        <v>2.1620111731843576</v>
      </c>
      <c r="M337" s="6">
        <f t="shared" si="104"/>
        <v>0.53746770025839796</v>
      </c>
      <c r="N337" s="6">
        <f t="shared" si="105"/>
        <v>0.46253229974160204</v>
      </c>
      <c r="O337" t="e">
        <f t="shared" si="106"/>
        <v>#DIV/0!</v>
      </c>
      <c r="P337" t="e">
        <f t="shared" si="107"/>
        <v>#DIV/0!</v>
      </c>
      <c r="Q337" t="s">
        <v>469</v>
      </c>
      <c r="R337" t="s">
        <v>470</v>
      </c>
      <c r="S337" t="s">
        <v>480</v>
      </c>
      <c r="V337" s="20">
        <v>44287</v>
      </c>
    </row>
    <row r="338" spans="3:22" x14ac:dyDescent="0.25">
      <c r="C338" s="3" t="e">
        <f t="shared" ref="C338:C354" si="108">(100%/A338)</f>
        <v>#DIV/0!</v>
      </c>
      <c r="D338" s="4" t="e">
        <f t="shared" ref="D338:D354" si="109">(100%/B338)</f>
        <v>#DIV/0!</v>
      </c>
      <c r="E338" s="30">
        <v>2.7941553447834E-2</v>
      </c>
      <c r="F338" s="8">
        <f t="shared" si="99"/>
        <v>1.027941553447834</v>
      </c>
      <c r="G338" s="5" t="e">
        <f t="shared" si="100"/>
        <v>#DIV/0!</v>
      </c>
      <c r="H338" s="5" t="e">
        <f t="shared" si="101"/>
        <v>#DIV/0!</v>
      </c>
      <c r="I338">
        <v>1.66</v>
      </c>
      <c r="J338">
        <v>2.35</v>
      </c>
      <c r="K338" s="5">
        <f t="shared" si="102"/>
        <v>1.7063829787234044</v>
      </c>
      <c r="L338" s="5">
        <f t="shared" si="103"/>
        <v>2.4156626506024099</v>
      </c>
      <c r="M338" s="6">
        <f t="shared" si="104"/>
        <v>0.5860349127182044</v>
      </c>
      <c r="N338" s="6">
        <f t="shared" si="105"/>
        <v>0.41396508728179549</v>
      </c>
      <c r="O338" t="e">
        <f t="shared" si="106"/>
        <v>#DIV/0!</v>
      </c>
      <c r="P338" t="e">
        <f t="shared" si="107"/>
        <v>#DIV/0!</v>
      </c>
      <c r="Q338" t="s">
        <v>237</v>
      </c>
      <c r="R338" t="s">
        <v>345</v>
      </c>
      <c r="S338" t="s">
        <v>233</v>
      </c>
      <c r="V338" s="20">
        <v>44287</v>
      </c>
    </row>
    <row r="339" spans="3:22" x14ac:dyDescent="0.25">
      <c r="C339" s="3" t="e">
        <f t="shared" si="108"/>
        <v>#DIV/0!</v>
      </c>
      <c r="D339" s="4" t="e">
        <f t="shared" si="109"/>
        <v>#DIV/0!</v>
      </c>
      <c r="E339" s="30">
        <v>5.0531914893616969E-2</v>
      </c>
      <c r="F339" s="8">
        <f t="shared" si="99"/>
        <v>1.050531914893617</v>
      </c>
      <c r="G339" s="5" t="e">
        <f t="shared" si="100"/>
        <v>#DIV/0!</v>
      </c>
      <c r="H339" s="5" t="e">
        <f t="shared" si="101"/>
        <v>#DIV/0!</v>
      </c>
      <c r="I339">
        <v>2.35</v>
      </c>
      <c r="J339">
        <v>1.6</v>
      </c>
      <c r="K339" s="5">
        <f t="shared" si="102"/>
        <v>2.46875</v>
      </c>
      <c r="L339" s="5">
        <f t="shared" si="103"/>
        <v>1.6808510638297873</v>
      </c>
      <c r="M339" s="6">
        <f t="shared" si="104"/>
        <v>0.4050632911392405</v>
      </c>
      <c r="N339" s="6">
        <f t="shared" si="105"/>
        <v>0.59493670886075944</v>
      </c>
      <c r="O339" t="e">
        <f t="shared" si="106"/>
        <v>#DIV/0!</v>
      </c>
      <c r="P339" t="e">
        <f t="shared" si="107"/>
        <v>#DIV/0!</v>
      </c>
      <c r="Q339" t="s">
        <v>471</v>
      </c>
      <c r="R339" t="s">
        <v>472</v>
      </c>
      <c r="S339" t="s">
        <v>482</v>
      </c>
      <c r="V339" s="20">
        <v>44287</v>
      </c>
    </row>
    <row r="340" spans="3:22" x14ac:dyDescent="0.25">
      <c r="C340" s="3" t="e">
        <f t="shared" si="108"/>
        <v>#DIV/0!</v>
      </c>
      <c r="D340" s="4" t="e">
        <f t="shared" si="109"/>
        <v>#DIV/0!</v>
      </c>
      <c r="E340" s="30">
        <v>5.0840131827759594E-2</v>
      </c>
      <c r="F340" s="8">
        <f t="shared" si="99"/>
        <v>1.0508401318277596</v>
      </c>
      <c r="G340" s="5" t="e">
        <f t="shared" si="100"/>
        <v>#DIV/0!</v>
      </c>
      <c r="H340" s="5" t="e">
        <f t="shared" si="101"/>
        <v>#DIV/0!</v>
      </c>
      <c r="I340">
        <v>2.23</v>
      </c>
      <c r="J340">
        <v>1.66</v>
      </c>
      <c r="K340" s="5">
        <f t="shared" si="102"/>
        <v>2.3433734939759039</v>
      </c>
      <c r="L340" s="5">
        <f t="shared" si="103"/>
        <v>1.7443946188340809</v>
      </c>
      <c r="M340" s="6">
        <f t="shared" si="104"/>
        <v>0.42673521850899737</v>
      </c>
      <c r="N340" s="6">
        <f t="shared" si="105"/>
        <v>0.57326478149100257</v>
      </c>
      <c r="O340" t="e">
        <f t="shared" si="106"/>
        <v>#DIV/0!</v>
      </c>
      <c r="P340" t="e">
        <f t="shared" si="107"/>
        <v>#DIV/0!</v>
      </c>
      <c r="Q340" t="s">
        <v>473</v>
      </c>
      <c r="R340" t="s">
        <v>474</v>
      </c>
      <c r="S340" t="s">
        <v>482</v>
      </c>
      <c r="V340" s="20">
        <v>44287</v>
      </c>
    </row>
    <row r="341" spans="3:22" x14ac:dyDescent="0.25">
      <c r="C341" s="3" t="e">
        <f t="shared" si="108"/>
        <v>#DIV/0!</v>
      </c>
      <c r="D341" s="4" t="e">
        <f t="shared" si="109"/>
        <v>#DIV/0!</v>
      </c>
      <c r="E341" s="30">
        <v>3.7665386256935607E-2</v>
      </c>
      <c r="F341" s="8">
        <f t="shared" si="99"/>
        <v>1.0376653862569356</v>
      </c>
      <c r="G341" s="5" t="e">
        <f t="shared" si="100"/>
        <v>#DIV/0!</v>
      </c>
      <c r="H341" s="5" t="e">
        <f t="shared" si="101"/>
        <v>#DIV/0!</v>
      </c>
      <c r="I341">
        <v>2.13</v>
      </c>
      <c r="J341">
        <v>1.76</v>
      </c>
      <c r="K341" s="5">
        <f t="shared" si="102"/>
        <v>2.2102272727272729</v>
      </c>
      <c r="L341" s="5">
        <f t="shared" si="103"/>
        <v>1.8262910798122067</v>
      </c>
      <c r="M341" s="6">
        <f t="shared" si="104"/>
        <v>0.45244215938303339</v>
      </c>
      <c r="N341" s="6">
        <f t="shared" si="105"/>
        <v>0.54755784061696655</v>
      </c>
      <c r="O341" t="e">
        <f t="shared" si="106"/>
        <v>#DIV/0!</v>
      </c>
      <c r="P341" t="e">
        <f t="shared" si="107"/>
        <v>#DIV/0!</v>
      </c>
      <c r="Q341" t="s">
        <v>54</v>
      </c>
      <c r="R341" t="s">
        <v>52</v>
      </c>
      <c r="S341" t="s">
        <v>176</v>
      </c>
      <c r="V341" s="20">
        <v>44287</v>
      </c>
    </row>
    <row r="342" spans="3:22" x14ac:dyDescent="0.25">
      <c r="C342" s="3" t="e">
        <f t="shared" si="108"/>
        <v>#DIV/0!</v>
      </c>
      <c r="D342" s="4" t="e">
        <f t="shared" si="109"/>
        <v>#DIV/0!</v>
      </c>
      <c r="E342" s="30">
        <v>3.7128117398625982E-2</v>
      </c>
      <c r="F342" s="8">
        <f t="shared" si="99"/>
        <v>1.037128117398626</v>
      </c>
      <c r="G342" s="5" t="e">
        <f t="shared" si="100"/>
        <v>#DIV/0!</v>
      </c>
      <c r="H342" s="5" t="e">
        <f t="shared" si="101"/>
        <v>#DIV/0!</v>
      </c>
      <c r="I342">
        <v>2.09</v>
      </c>
      <c r="J342">
        <v>1.79</v>
      </c>
      <c r="K342" s="5">
        <f t="shared" si="102"/>
        <v>2.1675977653631282</v>
      </c>
      <c r="L342" s="5">
        <f t="shared" si="103"/>
        <v>1.8564593301435406</v>
      </c>
      <c r="M342" s="6">
        <f t="shared" si="104"/>
        <v>0.46134020618556709</v>
      </c>
      <c r="N342" s="6">
        <f t="shared" si="105"/>
        <v>0.53865979381443296</v>
      </c>
      <c r="O342" t="e">
        <f t="shared" si="106"/>
        <v>#DIV/0!</v>
      </c>
      <c r="P342" t="e">
        <f t="shared" si="107"/>
        <v>#DIV/0!</v>
      </c>
      <c r="Q342" t="s">
        <v>63</v>
      </c>
      <c r="R342" t="s">
        <v>56</v>
      </c>
      <c r="S342" t="s">
        <v>176</v>
      </c>
      <c r="V342" s="20">
        <v>44287</v>
      </c>
    </row>
    <row r="343" spans="3:22" x14ac:dyDescent="0.25">
      <c r="C343" s="3" t="e">
        <f t="shared" si="108"/>
        <v>#DIV/0!</v>
      </c>
      <c r="D343" s="4" t="e">
        <f t="shared" si="109"/>
        <v>#DIV/0!</v>
      </c>
      <c r="E343" s="30">
        <v>3.315137797896428E-2</v>
      </c>
      <c r="F343" s="8">
        <f t="shared" si="99"/>
        <v>1.0331513779789643</v>
      </c>
      <c r="G343" s="5" t="e">
        <f t="shared" si="100"/>
        <v>#DIV/0!</v>
      </c>
      <c r="H343" s="5" t="e">
        <f t="shared" si="101"/>
        <v>#DIV/0!</v>
      </c>
      <c r="I343">
        <v>1.85</v>
      </c>
      <c r="J343">
        <v>2.0299999999999998</v>
      </c>
      <c r="K343" s="5">
        <f t="shared" si="102"/>
        <v>1.9113300492610841</v>
      </c>
      <c r="L343" s="5">
        <f t="shared" si="103"/>
        <v>2.0972972972972972</v>
      </c>
      <c r="M343" s="6">
        <f t="shared" si="104"/>
        <v>0.52319587628865971</v>
      </c>
      <c r="N343" s="6">
        <f t="shared" si="105"/>
        <v>0.47680412371134023</v>
      </c>
      <c r="O343" t="e">
        <f t="shared" si="106"/>
        <v>#DIV/0!</v>
      </c>
      <c r="P343" t="e">
        <f t="shared" si="107"/>
        <v>#DIV/0!</v>
      </c>
      <c r="Q343" t="s">
        <v>55</v>
      </c>
      <c r="R343" t="s">
        <v>62</v>
      </c>
      <c r="S343" t="s">
        <v>176</v>
      </c>
      <c r="V343" s="20">
        <v>44287</v>
      </c>
    </row>
    <row r="344" spans="3:22" x14ac:dyDescent="0.25">
      <c r="C344" s="3" t="e">
        <f t="shared" si="108"/>
        <v>#DIV/0!</v>
      </c>
      <c r="D344" s="4" t="e">
        <f t="shared" si="109"/>
        <v>#DIV/0!</v>
      </c>
      <c r="E344" s="30">
        <v>3.7106524911402872E-2</v>
      </c>
      <c r="F344" s="8">
        <f t="shared" si="99"/>
        <v>1.0371065249114029</v>
      </c>
      <c r="G344" s="5" t="e">
        <f t="shared" si="100"/>
        <v>#DIV/0!</v>
      </c>
      <c r="H344" s="5" t="e">
        <f t="shared" si="101"/>
        <v>#DIV/0!</v>
      </c>
      <c r="I344">
        <v>2.34</v>
      </c>
      <c r="J344">
        <v>1.64</v>
      </c>
      <c r="K344" s="5">
        <f t="shared" si="102"/>
        <v>2.4268292682926824</v>
      </c>
      <c r="L344" s="5">
        <f t="shared" si="103"/>
        <v>1.7008547008547006</v>
      </c>
      <c r="M344" s="6">
        <f t="shared" si="104"/>
        <v>0.41206030150753775</v>
      </c>
      <c r="N344" s="6">
        <f t="shared" si="105"/>
        <v>0.58793969849246241</v>
      </c>
      <c r="O344" t="e">
        <f t="shared" si="106"/>
        <v>#DIV/0!</v>
      </c>
      <c r="P344" t="e">
        <f t="shared" si="107"/>
        <v>#DIV/0!</v>
      </c>
      <c r="Q344" t="s">
        <v>60</v>
      </c>
      <c r="R344" t="s">
        <v>57</v>
      </c>
      <c r="S344" t="s">
        <v>176</v>
      </c>
      <c r="V344" s="20">
        <v>44287</v>
      </c>
    </row>
    <row r="345" spans="3:22" x14ac:dyDescent="0.25">
      <c r="C345" s="3" t="e">
        <f t="shared" si="108"/>
        <v>#DIV/0!</v>
      </c>
      <c r="D345" s="4" t="e">
        <f t="shared" si="109"/>
        <v>#DIV/0!</v>
      </c>
      <c r="E345" s="30">
        <v>3.9682539682539542E-2</v>
      </c>
      <c r="F345" s="8">
        <f t="shared" si="99"/>
        <v>1.0396825396825395</v>
      </c>
      <c r="G345" s="5" t="e">
        <f t="shared" si="100"/>
        <v>#DIV/0!</v>
      </c>
      <c r="H345" s="5" t="e">
        <f t="shared" si="101"/>
        <v>#DIV/0!</v>
      </c>
      <c r="I345">
        <v>2.25</v>
      </c>
      <c r="J345">
        <v>1.68</v>
      </c>
      <c r="K345" s="5">
        <f t="shared" si="102"/>
        <v>2.339285714285714</v>
      </c>
      <c r="L345" s="5">
        <f t="shared" si="103"/>
        <v>1.7466666666666664</v>
      </c>
      <c r="M345" s="6">
        <f t="shared" si="104"/>
        <v>0.4274809160305344</v>
      </c>
      <c r="N345" s="6">
        <f t="shared" si="105"/>
        <v>0.57251908396946571</v>
      </c>
      <c r="O345" t="e">
        <f t="shared" si="106"/>
        <v>#DIV/0!</v>
      </c>
      <c r="P345" t="e">
        <f t="shared" si="107"/>
        <v>#DIV/0!</v>
      </c>
      <c r="Q345" t="s">
        <v>53</v>
      </c>
      <c r="R345" t="s">
        <v>51</v>
      </c>
      <c r="S345" t="s">
        <v>176</v>
      </c>
      <c r="V345" s="20">
        <v>44287</v>
      </c>
    </row>
    <row r="346" spans="3:22" x14ac:dyDescent="0.25">
      <c r="C346" s="3" t="e">
        <f t="shared" si="108"/>
        <v>#DIV/0!</v>
      </c>
      <c r="D346" s="4" t="e">
        <f t="shared" si="109"/>
        <v>#DIV/0!</v>
      </c>
      <c r="E346" s="30">
        <v>3.8905400701529036E-2</v>
      </c>
      <c r="F346" s="8">
        <f t="shared" si="99"/>
        <v>1.038905400701529</v>
      </c>
      <c r="G346" s="5" t="e">
        <f t="shared" si="100"/>
        <v>#DIV/0!</v>
      </c>
      <c r="H346" s="5" t="e">
        <f t="shared" si="101"/>
        <v>#DIV/0!</v>
      </c>
      <c r="I346">
        <v>2.11</v>
      </c>
      <c r="J346">
        <v>1.77</v>
      </c>
      <c r="K346" s="5">
        <f t="shared" si="102"/>
        <v>2.1920903954802262</v>
      </c>
      <c r="L346" s="5">
        <f t="shared" si="103"/>
        <v>1.8388625592417065</v>
      </c>
      <c r="M346" s="6">
        <f t="shared" si="104"/>
        <v>0.45618556701030921</v>
      </c>
      <c r="N346" s="6">
        <f t="shared" si="105"/>
        <v>0.54381443298969068</v>
      </c>
      <c r="O346" t="e">
        <f t="shared" si="106"/>
        <v>#DIV/0!</v>
      </c>
      <c r="P346" t="e">
        <f t="shared" si="107"/>
        <v>#DIV/0!</v>
      </c>
      <c r="Q346" t="s">
        <v>50</v>
      </c>
      <c r="R346" t="s">
        <v>61</v>
      </c>
      <c r="S346" t="s">
        <v>176</v>
      </c>
      <c r="V346" s="20">
        <v>44287</v>
      </c>
    </row>
    <row r="347" spans="3:22" x14ac:dyDescent="0.25">
      <c r="C347" s="3" t="e">
        <f t="shared" si="108"/>
        <v>#DIV/0!</v>
      </c>
      <c r="D347" s="4" t="e">
        <f t="shared" si="109"/>
        <v>#DIV/0!</v>
      </c>
      <c r="E347" s="30">
        <v>3.5731402098088338E-2</v>
      </c>
      <c r="F347" s="8">
        <f t="shared" si="99"/>
        <v>1.0357314020980883</v>
      </c>
      <c r="G347" s="5" t="e">
        <f t="shared" si="100"/>
        <v>#DIV/0!</v>
      </c>
      <c r="H347" s="5" t="e">
        <f t="shared" si="101"/>
        <v>#DIV/0!</v>
      </c>
      <c r="I347">
        <v>2.11</v>
      </c>
      <c r="J347">
        <v>1.78</v>
      </c>
      <c r="K347" s="5">
        <f t="shared" si="102"/>
        <v>2.1853932584269664</v>
      </c>
      <c r="L347" s="5">
        <f t="shared" si="103"/>
        <v>1.8436018957345972</v>
      </c>
      <c r="M347" s="6">
        <f t="shared" si="104"/>
        <v>0.45758354755784059</v>
      </c>
      <c r="N347" s="6">
        <f t="shared" si="105"/>
        <v>0.54241645244215941</v>
      </c>
      <c r="O347" t="e">
        <f t="shared" si="106"/>
        <v>#DIV/0!</v>
      </c>
      <c r="P347" t="e">
        <f t="shared" si="107"/>
        <v>#DIV/0!</v>
      </c>
      <c r="Q347" t="s">
        <v>349</v>
      </c>
      <c r="R347" t="s">
        <v>23</v>
      </c>
      <c r="S347" t="s">
        <v>176</v>
      </c>
      <c r="V347" s="20">
        <v>44287</v>
      </c>
    </row>
    <row r="348" spans="3:22" x14ac:dyDescent="0.25">
      <c r="C348" s="3" t="e">
        <f t="shared" si="108"/>
        <v>#DIV/0!</v>
      </c>
      <c r="D348" s="4" t="e">
        <f t="shared" si="109"/>
        <v>#DIV/0!</v>
      </c>
      <c r="E348" s="30">
        <v>3.8905400701529036E-2</v>
      </c>
      <c r="F348" s="8">
        <f t="shared" si="99"/>
        <v>1.038905400701529</v>
      </c>
      <c r="G348" s="5" t="e">
        <f t="shared" si="100"/>
        <v>#DIV/0!</v>
      </c>
      <c r="H348" s="5" t="e">
        <f t="shared" si="101"/>
        <v>#DIV/0!</v>
      </c>
      <c r="I348">
        <v>2.11</v>
      </c>
      <c r="J348">
        <v>1.77</v>
      </c>
      <c r="K348" s="5">
        <f t="shared" si="102"/>
        <v>2.1920903954802262</v>
      </c>
      <c r="L348" s="5">
        <f t="shared" si="103"/>
        <v>1.8388625592417065</v>
      </c>
      <c r="M348" s="6">
        <f t="shared" si="104"/>
        <v>0.45618556701030921</v>
      </c>
      <c r="N348" s="6">
        <f t="shared" si="105"/>
        <v>0.54381443298969068</v>
      </c>
      <c r="O348" t="e">
        <f t="shared" si="106"/>
        <v>#DIV/0!</v>
      </c>
      <c r="P348" t="e">
        <f t="shared" si="107"/>
        <v>#DIV/0!</v>
      </c>
      <c r="Q348" t="s">
        <v>49</v>
      </c>
      <c r="R348" t="s">
        <v>59</v>
      </c>
      <c r="S348" t="s">
        <v>176</v>
      </c>
      <c r="V348" s="20">
        <v>44287</v>
      </c>
    </row>
    <row r="349" spans="3:22" x14ac:dyDescent="0.25">
      <c r="C349" s="3" t="e">
        <f t="shared" si="108"/>
        <v>#DIV/0!</v>
      </c>
      <c r="D349" s="4" t="e">
        <f t="shared" si="109"/>
        <v>#DIV/0!</v>
      </c>
      <c r="E349" s="30">
        <v>3.9574126155082379E-2</v>
      </c>
      <c r="F349" s="8">
        <f t="shared" si="99"/>
        <v>1.0395741261550824</v>
      </c>
      <c r="G349" s="5" t="e">
        <f t="shared" si="100"/>
        <v>#DIV/0!</v>
      </c>
      <c r="H349" s="5" t="e">
        <f t="shared" si="101"/>
        <v>#DIV/0!</v>
      </c>
      <c r="I349">
        <v>2.62</v>
      </c>
      <c r="J349">
        <v>1.52</v>
      </c>
      <c r="K349" s="5">
        <f t="shared" si="102"/>
        <v>2.7236842105263159</v>
      </c>
      <c r="L349" s="5">
        <f t="shared" si="103"/>
        <v>1.5801526717557253</v>
      </c>
      <c r="M349" s="6">
        <f t="shared" si="104"/>
        <v>0.36714975845410625</v>
      </c>
      <c r="N349" s="6">
        <f t="shared" si="105"/>
        <v>0.63285024154589364</v>
      </c>
      <c r="O349" t="e">
        <f t="shared" si="106"/>
        <v>#DIV/0!</v>
      </c>
      <c r="P349" t="e">
        <f t="shared" si="107"/>
        <v>#DIV/0!</v>
      </c>
      <c r="Q349" t="s">
        <v>352</v>
      </c>
      <c r="R349" t="s">
        <v>357</v>
      </c>
      <c r="S349" t="s">
        <v>178</v>
      </c>
      <c r="V349" s="20">
        <v>44287</v>
      </c>
    </row>
    <row r="350" spans="3:22" x14ac:dyDescent="0.25">
      <c r="C350" s="3" t="e">
        <f t="shared" si="108"/>
        <v>#DIV/0!</v>
      </c>
      <c r="D350" s="4" t="e">
        <f t="shared" si="109"/>
        <v>#DIV/0!</v>
      </c>
      <c r="E350" s="30">
        <v>3.7715971344289834E-2</v>
      </c>
      <c r="F350" s="8">
        <f t="shared" si="99"/>
        <v>1.0377159713442898</v>
      </c>
      <c r="G350" s="5" t="e">
        <f t="shared" si="100"/>
        <v>#DIV/0!</v>
      </c>
      <c r="H350" s="5" t="e">
        <f t="shared" si="101"/>
        <v>#DIV/0!</v>
      </c>
      <c r="I350">
        <v>2.2599999999999998</v>
      </c>
      <c r="J350">
        <v>1.68</v>
      </c>
      <c r="K350" s="5">
        <f t="shared" si="102"/>
        <v>2.3452380952380949</v>
      </c>
      <c r="L350" s="5">
        <f t="shared" si="103"/>
        <v>1.7433628318584069</v>
      </c>
      <c r="M350" s="6">
        <f t="shared" si="104"/>
        <v>0.42639593908629447</v>
      </c>
      <c r="N350" s="6">
        <f t="shared" si="105"/>
        <v>0.57360406091370564</v>
      </c>
      <c r="O350" t="e">
        <f t="shared" si="106"/>
        <v>#DIV/0!</v>
      </c>
      <c r="P350" t="e">
        <f t="shared" si="107"/>
        <v>#DIV/0!</v>
      </c>
      <c r="Q350" t="s">
        <v>362</v>
      </c>
      <c r="R350" t="s">
        <v>355</v>
      </c>
      <c r="S350" t="s">
        <v>178</v>
      </c>
      <c r="V350" s="20">
        <v>44287</v>
      </c>
    </row>
    <row r="351" spans="3:22" x14ac:dyDescent="0.25">
      <c r="C351" s="3" t="e">
        <f t="shared" si="108"/>
        <v>#DIV/0!</v>
      </c>
      <c r="D351" s="4" t="e">
        <f t="shared" si="109"/>
        <v>#DIV/0!</v>
      </c>
      <c r="E351" s="30">
        <v>2.9924164787866303E-2</v>
      </c>
      <c r="F351" s="8">
        <f t="shared" si="99"/>
        <v>1.0299241647878663</v>
      </c>
      <c r="G351" s="5" t="e">
        <f t="shared" si="100"/>
        <v>#DIV/0!</v>
      </c>
      <c r="H351" s="5" t="e">
        <f t="shared" si="101"/>
        <v>#DIV/0!</v>
      </c>
      <c r="I351">
        <v>2.38</v>
      </c>
      <c r="J351">
        <v>1.64</v>
      </c>
      <c r="K351" s="5">
        <f t="shared" si="102"/>
        <v>2.4512195121951219</v>
      </c>
      <c r="L351" s="5">
        <f t="shared" si="103"/>
        <v>1.6890756302521006</v>
      </c>
      <c r="M351" s="6">
        <f t="shared" si="104"/>
        <v>0.40796019900497515</v>
      </c>
      <c r="N351" s="6">
        <f t="shared" si="105"/>
        <v>0.59203980099502496</v>
      </c>
      <c r="O351" t="e">
        <f t="shared" si="106"/>
        <v>#DIV/0!</v>
      </c>
      <c r="P351" t="e">
        <f t="shared" si="107"/>
        <v>#DIV/0!</v>
      </c>
      <c r="Q351" t="s">
        <v>88</v>
      </c>
      <c r="R351" t="s">
        <v>145</v>
      </c>
      <c r="S351" t="s">
        <v>182</v>
      </c>
      <c r="V351" s="20">
        <v>44287</v>
      </c>
    </row>
    <row r="352" spans="3:22" x14ac:dyDescent="0.25">
      <c r="C352" s="3" t="e">
        <f t="shared" si="108"/>
        <v>#DIV/0!</v>
      </c>
      <c r="D352" s="4" t="e">
        <f t="shared" si="109"/>
        <v>#DIV/0!</v>
      </c>
      <c r="E352" s="30">
        <v>3.8862077724155508E-2</v>
      </c>
      <c r="F352" s="8">
        <f t="shared" si="99"/>
        <v>1.0388620777241555</v>
      </c>
      <c r="G352" s="5" t="e">
        <f t="shared" si="100"/>
        <v>#DIV/0!</v>
      </c>
      <c r="H352" s="5" t="e">
        <f t="shared" si="101"/>
        <v>#DIV/0!</v>
      </c>
      <c r="I352">
        <v>2.54</v>
      </c>
      <c r="J352">
        <v>1.55</v>
      </c>
      <c r="K352" s="5">
        <f t="shared" si="102"/>
        <v>2.6387096774193552</v>
      </c>
      <c r="L352" s="5">
        <f t="shared" si="103"/>
        <v>1.6102362204724412</v>
      </c>
      <c r="M352" s="6">
        <f t="shared" si="104"/>
        <v>0.37897310513447424</v>
      </c>
      <c r="N352" s="6">
        <f t="shared" si="105"/>
        <v>0.62102689486552554</v>
      </c>
      <c r="O352" t="e">
        <f t="shared" si="106"/>
        <v>#DIV/0!</v>
      </c>
      <c r="P352" t="e">
        <f t="shared" si="107"/>
        <v>#DIV/0!</v>
      </c>
      <c r="Q352" t="s">
        <v>475</v>
      </c>
      <c r="R352" t="s">
        <v>476</v>
      </c>
      <c r="S352" t="s">
        <v>481</v>
      </c>
      <c r="V352" s="20">
        <v>44287</v>
      </c>
    </row>
    <row r="353" spans="3:22" x14ac:dyDescent="0.25">
      <c r="C353" s="3" t="e">
        <f t="shared" si="108"/>
        <v>#DIV/0!</v>
      </c>
      <c r="D353" s="4" t="e">
        <f t="shared" si="109"/>
        <v>#DIV/0!</v>
      </c>
      <c r="E353" s="30">
        <v>4.2154566744730726E-2</v>
      </c>
      <c r="F353" s="8">
        <f t="shared" si="99"/>
        <v>1.0421545667447307</v>
      </c>
      <c r="G353" s="5" t="e">
        <f t="shared" si="100"/>
        <v>#DIV/0!</v>
      </c>
      <c r="H353" s="5" t="e">
        <f t="shared" si="101"/>
        <v>#DIV/0!</v>
      </c>
      <c r="I353">
        <v>3.05</v>
      </c>
      <c r="J353">
        <v>1.4</v>
      </c>
      <c r="K353" s="5">
        <f t="shared" si="102"/>
        <v>3.1785714285714284</v>
      </c>
      <c r="L353" s="5">
        <f t="shared" si="103"/>
        <v>1.459016393442623</v>
      </c>
      <c r="M353" s="6">
        <f t="shared" si="104"/>
        <v>0.3146067415730337</v>
      </c>
      <c r="N353" s="6">
        <f t="shared" si="105"/>
        <v>0.6853932584269663</v>
      </c>
      <c r="O353" t="e">
        <f t="shared" si="106"/>
        <v>#DIV/0!</v>
      </c>
      <c r="P353" t="e">
        <f t="shared" si="107"/>
        <v>#DIV/0!</v>
      </c>
      <c r="Q353" t="s">
        <v>477</v>
      </c>
      <c r="R353" t="s">
        <v>478</v>
      </c>
      <c r="S353" t="s">
        <v>481</v>
      </c>
      <c r="V353" s="20">
        <v>44287</v>
      </c>
    </row>
    <row r="354" spans="3:22" x14ac:dyDescent="0.25">
      <c r="C354" s="3" t="e">
        <f t="shared" si="108"/>
        <v>#DIV/0!</v>
      </c>
      <c r="D354" s="4" t="e">
        <f t="shared" si="109"/>
        <v>#DIV/0!</v>
      </c>
      <c r="E354" s="30">
        <v>4.5393418081246306E-2</v>
      </c>
      <c r="F354" s="8">
        <f t="shared" si="99"/>
        <v>1.0453934180812463</v>
      </c>
      <c r="G354" s="5" t="e">
        <f t="shared" si="100"/>
        <v>#DIV/0!</v>
      </c>
      <c r="H354" s="5" t="e">
        <f t="shared" si="101"/>
        <v>#DIV/0!</v>
      </c>
      <c r="I354">
        <v>1.51</v>
      </c>
      <c r="J354">
        <v>2.61</v>
      </c>
      <c r="K354" s="5">
        <f t="shared" si="102"/>
        <v>1.578544061302682</v>
      </c>
      <c r="L354" s="5">
        <f t="shared" si="103"/>
        <v>2.7284768211920527</v>
      </c>
      <c r="M354" s="6">
        <f t="shared" si="104"/>
        <v>0.63349514563106801</v>
      </c>
      <c r="N354" s="6">
        <f t="shared" si="105"/>
        <v>0.3665048543689321</v>
      </c>
      <c r="O354" t="e">
        <f t="shared" si="106"/>
        <v>#DIV/0!</v>
      </c>
      <c r="P354" t="e">
        <f t="shared" si="107"/>
        <v>#DIV/0!</v>
      </c>
      <c r="Q354" t="s">
        <v>100</v>
      </c>
      <c r="R354" t="s">
        <v>102</v>
      </c>
      <c r="S354" t="s">
        <v>183</v>
      </c>
      <c r="V354" s="20">
        <v>44287</v>
      </c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1"/>
  <sheetViews>
    <sheetView tabSelected="1" topLeftCell="F1" zoomScale="77" zoomScaleNormal="77" workbookViewId="0">
      <pane ySplit="1" topLeftCell="A122" activePane="bottomLeft" state="frozen"/>
      <selection pane="bottomLeft" activeCell="AA3" sqref="AA3:AA137"/>
    </sheetView>
  </sheetViews>
  <sheetFormatPr defaultRowHeight="15" x14ac:dyDescent="0.25"/>
  <cols>
    <col min="2" max="3" width="7.7109375" customWidth="1"/>
    <col min="12" max="12" width="10.28515625" customWidth="1"/>
    <col min="13" max="14" width="11.7109375" customWidth="1"/>
    <col min="15" max="15" width="11.140625" customWidth="1"/>
    <col min="27" max="28" width="9.140625" style="16"/>
    <col min="29" max="29" width="12" customWidth="1"/>
    <col min="30" max="30" width="9.140625" style="16"/>
  </cols>
  <sheetData>
    <row r="1" spans="1:30" x14ac:dyDescent="0.25">
      <c r="A1" s="44" t="s">
        <v>3</v>
      </c>
      <c r="B1" s="52"/>
      <c r="C1" s="45"/>
      <c r="D1" s="46" t="s">
        <v>4</v>
      </c>
      <c r="E1" s="49"/>
      <c r="F1" s="49"/>
      <c r="G1" s="2" t="s">
        <v>1</v>
      </c>
      <c r="H1" s="2" t="s">
        <v>193</v>
      </c>
      <c r="I1" s="49" t="s">
        <v>2</v>
      </c>
      <c r="J1" s="49"/>
      <c r="K1" s="47"/>
      <c r="L1" s="46" t="s">
        <v>0</v>
      </c>
      <c r="M1" s="49"/>
      <c r="N1" s="47"/>
      <c r="O1" s="46" t="s">
        <v>214</v>
      </c>
      <c r="P1" s="49"/>
      <c r="Q1" s="47"/>
      <c r="R1" s="50" t="s">
        <v>5</v>
      </c>
      <c r="S1" s="51"/>
      <c r="T1" s="51"/>
      <c r="U1" s="48" t="s">
        <v>6</v>
      </c>
      <c r="V1" s="48"/>
      <c r="W1" s="48"/>
      <c r="X1" s="2" t="s">
        <v>210</v>
      </c>
      <c r="Y1" s="2" t="s">
        <v>211</v>
      </c>
      <c r="Z1" s="2" t="s">
        <v>169</v>
      </c>
      <c r="AA1" s="19" t="s">
        <v>195</v>
      </c>
      <c r="AB1" s="19" t="s">
        <v>194</v>
      </c>
      <c r="AC1" s="2" t="s">
        <v>192</v>
      </c>
      <c r="AD1" s="19" t="s">
        <v>184</v>
      </c>
    </row>
    <row r="2" spans="1:30" x14ac:dyDescent="0.25">
      <c r="A2" s="9">
        <v>50</v>
      </c>
      <c r="B2" s="9">
        <v>50</v>
      </c>
      <c r="C2" s="9"/>
      <c r="D2" s="10">
        <f>(100/A2)</f>
        <v>2</v>
      </c>
      <c r="E2" s="11">
        <f>(100/B2)</f>
        <v>2</v>
      </c>
      <c r="F2" s="39"/>
      <c r="G2" s="40">
        <v>3.7128117398625982E-2</v>
      </c>
      <c r="H2" s="13">
        <f>(G2/100%) + 1</f>
        <v>1.037128117398626</v>
      </c>
      <c r="I2" s="13">
        <f t="shared" ref="I2:I4" si="0">D2/H2</f>
        <v>1.9284020618556703</v>
      </c>
      <c r="J2" s="13">
        <f t="shared" ref="J2:J4" si="1">E2/H2</f>
        <v>1.9284020618556703</v>
      </c>
      <c r="K2" s="13"/>
      <c r="L2" s="14">
        <v>2.09</v>
      </c>
      <c r="M2" s="14">
        <v>1.79</v>
      </c>
      <c r="N2" s="14"/>
      <c r="O2" s="13">
        <f>(L2*H2)</f>
        <v>2.1675977653631282</v>
      </c>
      <c r="P2" s="13">
        <f>(M2*H2)</f>
        <v>1.8564593301435406</v>
      </c>
      <c r="Q2" s="13"/>
      <c r="R2" s="15">
        <f>(1/O2)</f>
        <v>0.46134020618556709</v>
      </c>
      <c r="S2" s="15">
        <f>(1/P2)</f>
        <v>0.53865979381443296</v>
      </c>
      <c r="T2" s="15"/>
      <c r="U2" s="14">
        <f>(I2/L2)</f>
        <v>0.92268041237113418</v>
      </c>
      <c r="V2" s="14">
        <f>(J2/M2)</f>
        <v>1.0773195876288661</v>
      </c>
      <c r="W2" s="14"/>
      <c r="X2" t="s">
        <v>379</v>
      </c>
      <c r="Y2" t="s">
        <v>380</v>
      </c>
      <c r="Z2" t="s">
        <v>381</v>
      </c>
      <c r="AA2" s="17" t="s">
        <v>382</v>
      </c>
      <c r="AB2" s="17" t="s">
        <v>383</v>
      </c>
      <c r="AC2" s="20">
        <v>43831</v>
      </c>
      <c r="AD2" s="17" t="s">
        <v>383</v>
      </c>
    </row>
    <row r="3" spans="1:30" x14ac:dyDescent="0.25">
      <c r="A3" s="1">
        <v>0.51487384122363056</v>
      </c>
      <c r="B3" s="1">
        <v>0.20814618725788434</v>
      </c>
      <c r="C3" s="1">
        <v>0.27696422634811213</v>
      </c>
      <c r="D3" s="3">
        <f t="shared" ref="D3:E4" si="2">(100%/A3)</f>
        <v>1.9422233563535412</v>
      </c>
      <c r="E3" s="4">
        <f t="shared" si="2"/>
        <v>4.8043157223967894</v>
      </c>
      <c r="F3" s="41">
        <f>(100%/C3)</f>
        <v>3.6105745972518313</v>
      </c>
      <c r="G3" s="7">
        <v>2.2402054502189683E-2</v>
      </c>
      <c r="H3" s="8">
        <f t="shared" ref="H3:H66" si="3">(G3/100%) + 1</f>
        <v>1.0224020545021897</v>
      </c>
      <c r="I3" s="5">
        <f t="shared" si="0"/>
        <v>1.8996669145967384</v>
      </c>
      <c r="J3" s="5">
        <f t="shared" si="1"/>
        <v>4.6990474062926486</v>
      </c>
      <c r="K3" s="5">
        <f>F3/H3</f>
        <v>3.5314625800608646</v>
      </c>
      <c r="L3">
        <v>2.19</v>
      </c>
      <c r="M3">
        <v>3.52</v>
      </c>
      <c r="N3">
        <v>3.55</v>
      </c>
      <c r="O3" s="5">
        <f t="shared" ref="O3:O66" si="4">(L3*H3)</f>
        <v>2.2390604993597956</v>
      </c>
      <c r="P3" s="5">
        <f t="shared" ref="P3:P66" si="5">(M3*H3)</f>
        <v>3.5988552318477076</v>
      </c>
      <c r="Q3" s="5">
        <f>(N3*H3)</f>
        <v>3.6295272934827731</v>
      </c>
      <c r="R3" s="6">
        <f t="shared" ref="R3:T18" si="6">(1/O3)</f>
        <v>0.4466158910337284</v>
      </c>
      <c r="S3" s="6">
        <f t="shared" si="6"/>
        <v>0.27786613675109811</v>
      </c>
      <c r="T3" s="6">
        <f>(1/Q3)</f>
        <v>0.27551797221517332</v>
      </c>
      <c r="U3">
        <f>(L3/I3)</f>
        <v>1.1528336800374783</v>
      </c>
      <c r="V3">
        <f>(M3/J3)</f>
        <v>0.7490879950021897</v>
      </c>
      <c r="W3">
        <f>(N3/K3)</f>
        <v>1.0052492188488136</v>
      </c>
      <c r="X3" t="s">
        <v>243</v>
      </c>
      <c r="Y3" t="s">
        <v>343</v>
      </c>
      <c r="Z3" t="s">
        <v>233</v>
      </c>
      <c r="AA3" s="16" t="s">
        <v>196</v>
      </c>
      <c r="AB3" s="16" t="s">
        <v>198</v>
      </c>
      <c r="AC3" s="20">
        <v>44197</v>
      </c>
      <c r="AD3" s="16" t="s">
        <v>188</v>
      </c>
    </row>
    <row r="4" spans="1:30" x14ac:dyDescent="0.25">
      <c r="A4" s="1">
        <v>6.2559883550315096E-2</v>
      </c>
      <c r="B4" s="1">
        <v>0.18089488966115749</v>
      </c>
      <c r="C4" s="1">
        <v>0.7565377072789965</v>
      </c>
      <c r="D4" s="3">
        <f t="shared" si="2"/>
        <v>15.984684485477487</v>
      </c>
      <c r="E4" s="4">
        <f t="shared" si="2"/>
        <v>5.5280721410822924</v>
      </c>
      <c r="F4" s="41">
        <f>(100%/C4)</f>
        <v>1.3218111805644861</v>
      </c>
      <c r="G4" s="7">
        <v>2.4582584581892775E-2</v>
      </c>
      <c r="H4" s="8">
        <f t="shared" si="3"/>
        <v>1.0245825845818928</v>
      </c>
      <c r="I4" s="5">
        <f t="shared" si="0"/>
        <v>15.601167466652235</v>
      </c>
      <c r="J4" s="5">
        <f t="shared" si="1"/>
        <v>5.3954383221711346</v>
      </c>
      <c r="K4" s="5">
        <f>F4/H4</f>
        <v>1.2900972556583958</v>
      </c>
      <c r="L4">
        <v>1.78</v>
      </c>
      <c r="M4">
        <v>4.1399999999999997</v>
      </c>
      <c r="N4">
        <v>4.5199999999999996</v>
      </c>
      <c r="O4" s="5">
        <f t="shared" si="4"/>
        <v>1.8237570005557691</v>
      </c>
      <c r="P4" s="5">
        <f t="shared" si="5"/>
        <v>4.2417719001690362</v>
      </c>
      <c r="Q4" s="5">
        <f t="shared" ref="Q4:Q67" si="7">(N4*H4)</f>
        <v>4.6311132823101548</v>
      </c>
      <c r="R4" s="6">
        <f t="shared" si="6"/>
        <v>0.54831866290040909</v>
      </c>
      <c r="S4" s="6">
        <f t="shared" si="6"/>
        <v>0.2357505362228812</v>
      </c>
      <c r="T4" s="6">
        <f t="shared" si="6"/>
        <v>0.21593080087670979</v>
      </c>
      <c r="U4">
        <f t="shared" ref="U4:V4" si="8">(L4/I4)</f>
        <v>0.11409402557884087</v>
      </c>
      <c r="V4">
        <f t="shared" si="8"/>
        <v>0.76731485984887615</v>
      </c>
      <c r="W4">
        <f>(N4/K4)</f>
        <v>3.5036118247482326</v>
      </c>
      <c r="X4" t="s">
        <v>232</v>
      </c>
      <c r="Y4" t="s">
        <v>234</v>
      </c>
      <c r="Z4" t="s">
        <v>233</v>
      </c>
      <c r="AA4" s="16" t="s">
        <v>197</v>
      </c>
      <c r="AB4" s="16" t="s">
        <v>189</v>
      </c>
      <c r="AC4" s="20">
        <v>44197</v>
      </c>
      <c r="AD4" s="16" t="s">
        <v>198</v>
      </c>
    </row>
    <row r="5" spans="1:30" x14ac:dyDescent="0.25">
      <c r="A5" s="1">
        <v>0.25512495127603524</v>
      </c>
      <c r="B5" s="1">
        <v>0.420185377073865</v>
      </c>
      <c r="C5" s="1">
        <v>0.32468967150901384</v>
      </c>
      <c r="D5" s="3">
        <f t="shared" ref="D5:D15" si="9">(100%/A5)</f>
        <v>3.9196479803264679</v>
      </c>
      <c r="E5" s="4">
        <f t="shared" ref="E5:E15" si="10">(100%/B5)</f>
        <v>2.3799019541420372</v>
      </c>
      <c r="F5" s="41">
        <f t="shared" ref="F5:F15" si="11">(100%/C5)</f>
        <v>3.0798639062106372</v>
      </c>
      <c r="G5" s="7">
        <v>2.8049294828121685E-2</v>
      </c>
      <c r="H5" s="8">
        <f t="shared" si="3"/>
        <v>1.0280492948281217</v>
      </c>
      <c r="I5" s="5">
        <f t="shared" ref="I5:I68" si="12">D5/H5</f>
        <v>3.8127043129598071</v>
      </c>
      <c r="J5" s="5">
        <f t="shared" ref="J5:J68" si="13">E5/H5</f>
        <v>2.314968714160667</v>
      </c>
      <c r="K5" s="5">
        <f t="shared" ref="K5:K68" si="14">F5/H5</f>
        <v>2.9958329057806083</v>
      </c>
      <c r="L5">
        <v>3.45</v>
      </c>
      <c r="M5">
        <v>3.18</v>
      </c>
      <c r="N5">
        <v>2.36</v>
      </c>
      <c r="O5" s="5">
        <f t="shared" si="4"/>
        <v>3.5467700671570199</v>
      </c>
      <c r="P5" s="5">
        <f t="shared" si="5"/>
        <v>3.2691967575534271</v>
      </c>
      <c r="Q5" s="5">
        <f t="shared" si="7"/>
        <v>2.426196335794367</v>
      </c>
      <c r="R5" s="6">
        <f t="shared" si="6"/>
        <v>0.28194666726776813</v>
      </c>
      <c r="S5" s="6">
        <f t="shared" si="6"/>
        <v>0.3058855352433334</v>
      </c>
      <c r="T5" s="6">
        <f t="shared" si="6"/>
        <v>0.41216779748889842</v>
      </c>
      <c r="U5">
        <f t="shared" ref="U5:U12" si="15">(L5/I5)</f>
        <v>0.90486954057073488</v>
      </c>
      <c r="V5">
        <f t="shared" ref="V5:V12" si="16">(M5/J5)</f>
        <v>1.3736686723012435</v>
      </c>
      <c r="W5">
        <f t="shared" ref="W5:W12" si="17">(N5/K5)</f>
        <v>0.78776089128544613</v>
      </c>
      <c r="X5" t="s">
        <v>248</v>
      </c>
      <c r="Y5" t="s">
        <v>255</v>
      </c>
      <c r="Z5" t="s">
        <v>246</v>
      </c>
      <c r="AA5" s="16" t="s">
        <v>202</v>
      </c>
      <c r="AB5" s="16" t="s">
        <v>185</v>
      </c>
      <c r="AC5" s="20">
        <v>44197</v>
      </c>
      <c r="AD5" s="16" t="s">
        <v>190</v>
      </c>
    </row>
    <row r="6" spans="1:30" x14ac:dyDescent="0.25">
      <c r="A6" s="1">
        <v>0.17587848390144653</v>
      </c>
      <c r="B6" s="1">
        <v>0.17746247184586098</v>
      </c>
      <c r="C6" s="1">
        <v>0.64659050603648072</v>
      </c>
      <c r="D6" s="3">
        <f t="shared" si="9"/>
        <v>5.6857438034339083</v>
      </c>
      <c r="E6" s="4">
        <f t="shared" si="10"/>
        <v>5.6349942024281763</v>
      </c>
      <c r="F6" s="41">
        <f t="shared" si="11"/>
        <v>1.5465738990352262</v>
      </c>
      <c r="G6" s="7">
        <v>2.4479356960175336E-2</v>
      </c>
      <c r="H6" s="8">
        <f t="shared" si="3"/>
        <v>1.0244793569601753</v>
      </c>
      <c r="I6" s="5">
        <f t="shared" si="12"/>
        <v>5.5498861590579915</v>
      </c>
      <c r="J6" s="5">
        <f t="shared" si="13"/>
        <v>5.5003491911718685</v>
      </c>
      <c r="K6" s="5">
        <f t="shared" si="14"/>
        <v>1.5096193871823875</v>
      </c>
      <c r="L6">
        <v>5.95</v>
      </c>
      <c r="M6">
        <v>4.25</v>
      </c>
      <c r="N6">
        <v>1.61</v>
      </c>
      <c r="O6" s="5">
        <f t="shared" si="4"/>
        <v>6.0956521739130434</v>
      </c>
      <c r="P6" s="5">
        <f t="shared" si="5"/>
        <v>4.354037267080745</v>
      </c>
      <c r="Q6" s="5">
        <f t="shared" si="7"/>
        <v>1.6494117647058824</v>
      </c>
      <c r="R6" s="6">
        <f t="shared" si="6"/>
        <v>0.16405135520684735</v>
      </c>
      <c r="S6" s="6">
        <f t="shared" si="6"/>
        <v>0.22967189728958631</v>
      </c>
      <c r="T6" s="6">
        <f t="shared" si="6"/>
        <v>0.6062767475035663</v>
      </c>
      <c r="U6">
        <f t="shared" si="15"/>
        <v>1.0720940627383826</v>
      </c>
      <c r="V6">
        <f t="shared" si="16"/>
        <v>0.77267821592514618</v>
      </c>
      <c r="W6">
        <f t="shared" si="17"/>
        <v>1.0664939876037012</v>
      </c>
      <c r="X6" t="s">
        <v>385</v>
      </c>
      <c r="Y6" t="s">
        <v>386</v>
      </c>
      <c r="Z6" t="s">
        <v>479</v>
      </c>
      <c r="AA6" s="16" t="s">
        <v>197</v>
      </c>
      <c r="AB6" s="16" t="s">
        <v>191</v>
      </c>
      <c r="AC6" s="20">
        <v>44228</v>
      </c>
      <c r="AD6" s="16" t="s">
        <v>188</v>
      </c>
    </row>
    <row r="7" spans="1:30" x14ac:dyDescent="0.25">
      <c r="A7" s="1">
        <v>9.6630154629351206E-2</v>
      </c>
      <c r="B7" s="1">
        <v>0.20660204243420538</v>
      </c>
      <c r="C7" s="1">
        <v>0.69676358298706187</v>
      </c>
      <c r="D7" s="3">
        <f t="shared" si="9"/>
        <v>10.348736415001577</v>
      </c>
      <c r="E7" s="4">
        <f t="shared" si="10"/>
        <v>4.8402232050462937</v>
      </c>
      <c r="F7" s="41">
        <f t="shared" si="11"/>
        <v>1.4352070406908291</v>
      </c>
      <c r="G7" s="7">
        <v>2.2200777575467123E-2</v>
      </c>
      <c r="H7" s="8">
        <f t="shared" si="3"/>
        <v>1.0222007775754671</v>
      </c>
      <c r="I7" s="5">
        <f t="shared" si="12"/>
        <v>10.123976269659558</v>
      </c>
      <c r="J7" s="5">
        <f t="shared" si="13"/>
        <v>4.735100296564732</v>
      </c>
      <c r="K7" s="5">
        <f t="shared" si="14"/>
        <v>1.4040363421508653</v>
      </c>
      <c r="L7">
        <v>3.39</v>
      </c>
      <c r="M7">
        <v>3.88</v>
      </c>
      <c r="N7">
        <v>2.13</v>
      </c>
      <c r="O7" s="5">
        <f t="shared" si="4"/>
        <v>3.4652606359808336</v>
      </c>
      <c r="P7" s="5">
        <f t="shared" si="5"/>
        <v>3.9661390169928121</v>
      </c>
      <c r="Q7" s="5">
        <f t="shared" si="7"/>
        <v>2.1772876562357451</v>
      </c>
      <c r="R7" s="6">
        <f t="shared" si="6"/>
        <v>0.28857858182922869</v>
      </c>
      <c r="S7" s="6">
        <f t="shared" si="6"/>
        <v>0.25213437948481582</v>
      </c>
      <c r="T7" s="6">
        <f t="shared" si="6"/>
        <v>0.4592870386859555</v>
      </c>
      <c r="U7">
        <f t="shared" si="15"/>
        <v>0.33484867108583183</v>
      </c>
      <c r="V7">
        <f t="shared" si="16"/>
        <v>0.81941242148870663</v>
      </c>
      <c r="W7">
        <f t="shared" si="17"/>
        <v>1.5170547485523198</v>
      </c>
      <c r="X7" t="s">
        <v>387</v>
      </c>
      <c r="Y7" t="s">
        <v>388</v>
      </c>
      <c r="Z7" t="s">
        <v>479</v>
      </c>
      <c r="AA7" s="16" t="s">
        <v>197</v>
      </c>
      <c r="AB7" s="16" t="s">
        <v>188</v>
      </c>
      <c r="AC7" s="20">
        <v>44228</v>
      </c>
      <c r="AD7" s="16" t="s">
        <v>198</v>
      </c>
    </row>
    <row r="8" spans="1:30" x14ac:dyDescent="0.25">
      <c r="A8" s="1">
        <v>0.18683299730767536</v>
      </c>
      <c r="B8" s="1">
        <v>0.2251854046792478</v>
      </c>
      <c r="C8" s="1">
        <v>0.58797768994920496</v>
      </c>
      <c r="D8" s="3">
        <f t="shared" si="9"/>
        <v>5.3523735871624787</v>
      </c>
      <c r="E8" s="4">
        <f t="shared" si="10"/>
        <v>4.4407851451313709</v>
      </c>
      <c r="F8" s="41">
        <f t="shared" si="11"/>
        <v>1.700744802215862</v>
      </c>
      <c r="G8" s="7">
        <v>2.1641681363903542E-2</v>
      </c>
      <c r="H8" s="8">
        <f t="shared" si="3"/>
        <v>1.0216416813639035</v>
      </c>
      <c r="I8" s="5">
        <f t="shared" si="12"/>
        <v>5.2389929706244933</v>
      </c>
      <c r="J8" s="5">
        <f t="shared" si="13"/>
        <v>4.3467149257290201</v>
      </c>
      <c r="K8" s="5">
        <f t="shared" si="14"/>
        <v>1.6647175161700019</v>
      </c>
      <c r="L8">
        <v>2.4300000000000002</v>
      </c>
      <c r="M8">
        <v>3.36</v>
      </c>
      <c r="N8">
        <v>3.2</v>
      </c>
      <c r="O8" s="5">
        <f t="shared" si="4"/>
        <v>2.4825892857142859</v>
      </c>
      <c r="P8" s="5">
        <f t="shared" si="5"/>
        <v>3.4327160493827158</v>
      </c>
      <c r="Q8" s="5">
        <f t="shared" si="7"/>
        <v>3.2692533803644914</v>
      </c>
      <c r="R8" s="6">
        <f t="shared" si="6"/>
        <v>0.40280525085416291</v>
      </c>
      <c r="S8" s="6">
        <f t="shared" si="6"/>
        <v>0.29131451177845713</v>
      </c>
      <c r="T8" s="6">
        <f t="shared" si="6"/>
        <v>0.30588023736737996</v>
      </c>
      <c r="U8">
        <f t="shared" si="15"/>
        <v>0.46382959733392076</v>
      </c>
      <c r="V8">
        <f t="shared" si="16"/>
        <v>0.77299755272919568</v>
      </c>
      <c r="W8">
        <f t="shared" si="17"/>
        <v>1.9222480504453432</v>
      </c>
      <c r="X8" t="s">
        <v>389</v>
      </c>
      <c r="Y8" t="s">
        <v>390</v>
      </c>
      <c r="Z8" t="s">
        <v>479</v>
      </c>
      <c r="AA8" s="16" t="s">
        <v>197</v>
      </c>
      <c r="AB8" s="16" t="s">
        <v>188</v>
      </c>
      <c r="AC8" s="20">
        <v>44228</v>
      </c>
      <c r="AD8" s="16" t="s">
        <v>188</v>
      </c>
    </row>
    <row r="9" spans="1:30" x14ac:dyDescent="0.25">
      <c r="A9" s="1">
        <v>0.55638228667614698</v>
      </c>
      <c r="B9" s="1">
        <v>0.21198120645594709</v>
      </c>
      <c r="C9" s="1">
        <v>0.23162570827126824</v>
      </c>
      <c r="D9" s="3">
        <f t="shared" si="9"/>
        <v>1.7973253713270516</v>
      </c>
      <c r="E9" s="4">
        <f t="shared" si="10"/>
        <v>4.7173993238302243</v>
      </c>
      <c r="F9" s="41">
        <f t="shared" si="11"/>
        <v>4.3173100579528541</v>
      </c>
      <c r="G9" s="7">
        <v>2.3001367648887161E-2</v>
      </c>
      <c r="H9" s="8">
        <f t="shared" si="3"/>
        <v>1.0230013676488872</v>
      </c>
      <c r="I9" s="5">
        <f t="shared" si="12"/>
        <v>1.7569139476888038</v>
      </c>
      <c r="J9" s="5">
        <f t="shared" si="13"/>
        <v>4.6113323725773574</v>
      </c>
      <c r="K9" s="5">
        <f t="shared" si="14"/>
        <v>4.2202387938885275</v>
      </c>
      <c r="L9">
        <v>2.1</v>
      </c>
      <c r="M9">
        <v>3.83</v>
      </c>
      <c r="N9">
        <v>3.5</v>
      </c>
      <c r="O9" s="5">
        <f t="shared" si="4"/>
        <v>2.1483028720626631</v>
      </c>
      <c r="P9" s="5">
        <f t="shared" si="5"/>
        <v>3.9180952380952379</v>
      </c>
      <c r="Q9" s="5">
        <f t="shared" si="7"/>
        <v>3.5805047867711051</v>
      </c>
      <c r="R9" s="6">
        <f t="shared" si="6"/>
        <v>0.46548371414681577</v>
      </c>
      <c r="S9" s="6">
        <f t="shared" si="6"/>
        <v>0.25522605736509479</v>
      </c>
      <c r="T9" s="6">
        <f t="shared" si="6"/>
        <v>0.27929022848808949</v>
      </c>
      <c r="U9">
        <f t="shared" si="15"/>
        <v>1.1952776644311585</v>
      </c>
      <c r="V9">
        <f t="shared" si="16"/>
        <v>0.83056255558072978</v>
      </c>
      <c r="W9">
        <f t="shared" si="17"/>
        <v>0.82933695720452361</v>
      </c>
      <c r="X9" t="s">
        <v>391</v>
      </c>
      <c r="Y9" t="s">
        <v>392</v>
      </c>
      <c r="Z9" t="s">
        <v>479</v>
      </c>
      <c r="AA9" s="16" t="s">
        <v>196</v>
      </c>
      <c r="AB9" s="16" t="s">
        <v>198</v>
      </c>
      <c r="AC9" s="20">
        <v>44228</v>
      </c>
      <c r="AD9" s="16" t="s">
        <v>218</v>
      </c>
    </row>
    <row r="10" spans="1:30" x14ac:dyDescent="0.25">
      <c r="A10" s="1">
        <v>0.18805414440386123</v>
      </c>
      <c r="B10" s="1">
        <v>0.22856566391065669</v>
      </c>
      <c r="C10" s="1">
        <v>0.5833769439953217</v>
      </c>
      <c r="D10" s="3">
        <f t="shared" si="9"/>
        <v>5.3176174509210519</v>
      </c>
      <c r="E10" s="4">
        <f t="shared" si="10"/>
        <v>4.3751103419929551</v>
      </c>
      <c r="F10" s="41">
        <f t="shared" si="11"/>
        <v>1.7141575619210954</v>
      </c>
      <c r="G10" s="7">
        <v>2.1442983759160317E-2</v>
      </c>
      <c r="H10" s="8">
        <f t="shared" si="3"/>
        <v>1.0214429837591603</v>
      </c>
      <c r="I10" s="5">
        <f t="shared" si="12"/>
        <v>5.2059855865384845</v>
      </c>
      <c r="J10" s="5">
        <f t="shared" si="13"/>
        <v>4.2832643735937932</v>
      </c>
      <c r="K10" s="5">
        <f t="shared" si="14"/>
        <v>1.6781725354973567</v>
      </c>
      <c r="L10">
        <v>2.97</v>
      </c>
      <c r="M10">
        <v>3.4</v>
      </c>
      <c r="N10">
        <v>2.56</v>
      </c>
      <c r="O10" s="5">
        <f t="shared" si="4"/>
        <v>3.0336856617647063</v>
      </c>
      <c r="P10" s="5">
        <f t="shared" si="5"/>
        <v>3.4729061447811449</v>
      </c>
      <c r="Q10" s="5">
        <f t="shared" si="7"/>
        <v>2.6148940384234503</v>
      </c>
      <c r="R10" s="6">
        <f t="shared" si="6"/>
        <v>0.32963204217351122</v>
      </c>
      <c r="S10" s="6">
        <f t="shared" si="6"/>
        <v>0.287943283898626</v>
      </c>
      <c r="T10" s="6">
        <f t="shared" si="6"/>
        <v>0.38242467392786267</v>
      </c>
      <c r="U10">
        <f t="shared" si="15"/>
        <v>0.57049716151342345</v>
      </c>
      <c r="V10">
        <f t="shared" si="16"/>
        <v>0.79378709868130159</v>
      </c>
      <c r="W10">
        <f t="shared" si="17"/>
        <v>1.5254688930070577</v>
      </c>
      <c r="X10" t="s">
        <v>393</v>
      </c>
      <c r="Y10" t="s">
        <v>394</v>
      </c>
      <c r="Z10" t="s">
        <v>479</v>
      </c>
      <c r="AA10" s="16" t="s">
        <v>197</v>
      </c>
      <c r="AB10" s="16" t="s">
        <v>188</v>
      </c>
      <c r="AC10" s="20">
        <v>44228</v>
      </c>
      <c r="AD10" s="16" t="s">
        <v>189</v>
      </c>
    </row>
    <row r="11" spans="1:30" x14ac:dyDescent="0.25">
      <c r="A11" s="1">
        <v>0.72038681156415174</v>
      </c>
      <c r="B11" s="1">
        <v>0.15445567324313575</v>
      </c>
      <c r="C11" s="1">
        <v>0.12502326286252949</v>
      </c>
      <c r="D11" s="3">
        <f t="shared" si="9"/>
        <v>1.3881431252589613</v>
      </c>
      <c r="E11" s="4">
        <f t="shared" si="10"/>
        <v>6.474349429857809</v>
      </c>
      <c r="F11" s="41">
        <f t="shared" si="11"/>
        <v>7.9985114538208739</v>
      </c>
      <c r="G11" s="7">
        <v>2.3267370293584611E-2</v>
      </c>
      <c r="H11" s="8">
        <f t="shared" si="3"/>
        <v>1.0232673702935846</v>
      </c>
      <c r="I11" s="5">
        <f t="shared" si="12"/>
        <v>1.3565790970747855</v>
      </c>
      <c r="J11" s="5">
        <f t="shared" si="13"/>
        <v>6.3271336679095516</v>
      </c>
      <c r="K11" s="5">
        <f t="shared" si="14"/>
        <v>7.8166388238550288</v>
      </c>
      <c r="L11">
        <v>1.77</v>
      </c>
      <c r="M11">
        <v>3.98</v>
      </c>
      <c r="N11">
        <v>4.83</v>
      </c>
      <c r="O11" s="5">
        <f t="shared" si="4"/>
        <v>1.8111832454196448</v>
      </c>
      <c r="P11" s="5">
        <f t="shared" si="5"/>
        <v>4.0726041337684666</v>
      </c>
      <c r="Q11" s="5">
        <f t="shared" si="7"/>
        <v>4.9423813985180134</v>
      </c>
      <c r="R11" s="6">
        <f t="shared" si="6"/>
        <v>0.55212524880015856</v>
      </c>
      <c r="S11" s="6">
        <f t="shared" si="6"/>
        <v>0.24554313828549765</v>
      </c>
      <c r="T11" s="6">
        <f t="shared" si="6"/>
        <v>0.20233161291434382</v>
      </c>
      <c r="U11">
        <f t="shared" si="15"/>
        <v>1.3047525233262705</v>
      </c>
      <c r="V11">
        <f t="shared" si="16"/>
        <v>0.6290368133339862</v>
      </c>
      <c r="W11">
        <f t="shared" si="17"/>
        <v>0.61791264875379381</v>
      </c>
      <c r="X11" t="s">
        <v>395</v>
      </c>
      <c r="Y11" t="s">
        <v>396</v>
      </c>
      <c r="Z11" t="s">
        <v>479</v>
      </c>
      <c r="AA11" s="16" t="s">
        <v>196</v>
      </c>
      <c r="AB11" s="16" t="s">
        <v>198</v>
      </c>
      <c r="AC11" s="20">
        <v>44228</v>
      </c>
      <c r="AD11" s="16" t="s">
        <v>213</v>
      </c>
    </row>
    <row r="12" spans="1:30" x14ac:dyDescent="0.25">
      <c r="A12" s="1">
        <v>0.19736443090452338</v>
      </c>
      <c r="B12" s="1">
        <v>0.23604793673533758</v>
      </c>
      <c r="C12" s="1">
        <v>0.56658541806824259</v>
      </c>
      <c r="D12" s="3">
        <f t="shared" si="9"/>
        <v>5.0667691002729764</v>
      </c>
      <c r="E12" s="4">
        <f t="shared" si="10"/>
        <v>4.2364276249583286</v>
      </c>
      <c r="F12" s="41">
        <f t="shared" si="11"/>
        <v>1.7649589419534879</v>
      </c>
      <c r="G12" s="7">
        <v>2.270646958236533E-2</v>
      </c>
      <c r="H12" s="8">
        <f t="shared" si="3"/>
        <v>1.0227064695823653</v>
      </c>
      <c r="I12" s="5">
        <f t="shared" si="12"/>
        <v>4.9542750055566316</v>
      </c>
      <c r="J12" s="5">
        <f t="shared" si="13"/>
        <v>4.1423690481671889</v>
      </c>
      <c r="K12" s="5">
        <f t="shared" si="14"/>
        <v>1.7257727358214821</v>
      </c>
      <c r="L12">
        <v>4.03</v>
      </c>
      <c r="M12">
        <v>4.17</v>
      </c>
      <c r="N12">
        <v>1.87</v>
      </c>
      <c r="O12" s="5">
        <f t="shared" si="4"/>
        <v>4.1215070724169323</v>
      </c>
      <c r="P12" s="5">
        <f t="shared" si="5"/>
        <v>4.2646859781584636</v>
      </c>
      <c r="Q12" s="5">
        <f t="shared" si="7"/>
        <v>1.9124610981190233</v>
      </c>
      <c r="R12" s="6">
        <f t="shared" si="6"/>
        <v>0.24262969404868218</v>
      </c>
      <c r="S12" s="6">
        <f t="shared" si="6"/>
        <v>0.23448385300148419</v>
      </c>
      <c r="T12" s="6">
        <f t="shared" si="6"/>
        <v>0.52288645294983371</v>
      </c>
      <c r="U12">
        <f t="shared" si="15"/>
        <v>0.81343889781653622</v>
      </c>
      <c r="V12">
        <f t="shared" si="16"/>
        <v>1.0066703259684302</v>
      </c>
      <c r="W12">
        <f t="shared" si="17"/>
        <v>1.083572570817017</v>
      </c>
      <c r="X12" t="s">
        <v>397</v>
      </c>
      <c r="Y12" t="s">
        <v>398</v>
      </c>
      <c r="Z12" t="s">
        <v>479</v>
      </c>
      <c r="AA12" s="16" t="s">
        <v>197</v>
      </c>
      <c r="AB12" s="16" t="s">
        <v>191</v>
      </c>
      <c r="AC12" s="20">
        <v>44228</v>
      </c>
      <c r="AD12" s="16" t="s">
        <v>188</v>
      </c>
    </row>
    <row r="13" spans="1:30" x14ac:dyDescent="0.25">
      <c r="A13" s="1">
        <v>0.7657444350991689</v>
      </c>
      <c r="B13" s="1">
        <v>0.13668670080103293</v>
      </c>
      <c r="C13" s="1">
        <v>9.7348580182506514E-2</v>
      </c>
      <c r="D13" s="3">
        <f t="shared" si="9"/>
        <v>1.3059187297528234</v>
      </c>
      <c r="E13" s="4">
        <f t="shared" si="10"/>
        <v>7.3160007092104973</v>
      </c>
      <c r="F13" s="41">
        <f t="shared" si="11"/>
        <v>10.272363481061838</v>
      </c>
      <c r="G13" s="7">
        <v>2.7854216489443751E-2</v>
      </c>
      <c r="H13" s="8">
        <f t="shared" si="3"/>
        <v>1.0278542164894438</v>
      </c>
      <c r="I13" s="5">
        <f t="shared" si="12"/>
        <v>1.270529136138671</v>
      </c>
      <c r="J13" s="5">
        <f t="shared" si="13"/>
        <v>7.1177415939370565</v>
      </c>
      <c r="K13" s="5">
        <f t="shared" si="14"/>
        <v>9.9939887546954829</v>
      </c>
      <c r="L13">
        <v>2.2200000000000002</v>
      </c>
      <c r="M13">
        <v>3.4</v>
      </c>
      <c r="N13">
        <v>3.53</v>
      </c>
      <c r="O13" s="5">
        <f t="shared" si="4"/>
        <v>2.2818363606065653</v>
      </c>
      <c r="P13" s="5">
        <f t="shared" si="5"/>
        <v>3.4947043360641086</v>
      </c>
      <c r="Q13" s="5">
        <f t="shared" si="7"/>
        <v>3.6283253842077361</v>
      </c>
      <c r="R13" s="6">
        <f t="shared" si="6"/>
        <v>0.43824352055384758</v>
      </c>
      <c r="S13" s="6">
        <f t="shared" si="6"/>
        <v>0.28614723989104168</v>
      </c>
      <c r="T13" s="6">
        <f t="shared" si="6"/>
        <v>0.27560923955511096</v>
      </c>
      <c r="U13">
        <f t="shared" ref="U13:U76" si="18">(L13/I13)</f>
        <v>1.7473034949414177</v>
      </c>
      <c r="V13">
        <f t="shared" ref="V13:V76" si="19">(M13/J13)</f>
        <v>0.47767960597166725</v>
      </c>
      <c r="W13">
        <f t="shared" ref="W13:W76" si="20">(N13/K13)</f>
        <v>0.35321232459277058</v>
      </c>
      <c r="X13" t="s">
        <v>399</v>
      </c>
      <c r="Y13" t="s">
        <v>400</v>
      </c>
      <c r="Z13" t="s">
        <v>480</v>
      </c>
      <c r="AA13" s="16" t="s">
        <v>196</v>
      </c>
      <c r="AB13" s="16" t="s">
        <v>198</v>
      </c>
      <c r="AC13" s="20">
        <v>44228</v>
      </c>
      <c r="AD13" s="16" t="s">
        <v>198</v>
      </c>
    </row>
    <row r="14" spans="1:30" x14ac:dyDescent="0.25">
      <c r="A14" s="1">
        <v>0.49405811839073605</v>
      </c>
      <c r="B14" s="1">
        <v>0.28441849262065183</v>
      </c>
      <c r="C14" s="1">
        <v>0.22152322496807506</v>
      </c>
      <c r="D14" s="3">
        <f t="shared" si="9"/>
        <v>2.0240533710026587</v>
      </c>
      <c r="E14" s="4">
        <f t="shared" si="10"/>
        <v>3.5159457839254058</v>
      </c>
      <c r="F14" s="41">
        <f t="shared" si="11"/>
        <v>4.5141993583025686</v>
      </c>
      <c r="G14" s="7">
        <v>2.8666192845297367E-2</v>
      </c>
      <c r="H14" s="8">
        <f t="shared" si="3"/>
        <v>1.0286661928452974</v>
      </c>
      <c r="I14" s="5">
        <f t="shared" si="12"/>
        <v>1.9676483830037361</v>
      </c>
      <c r="J14" s="5">
        <f t="shared" si="13"/>
        <v>3.4179657194723947</v>
      </c>
      <c r="K14" s="5">
        <f t="shared" si="14"/>
        <v>4.3884006198514838</v>
      </c>
      <c r="L14">
        <v>2.25</v>
      </c>
      <c r="M14">
        <v>3.35</v>
      </c>
      <c r="N14">
        <v>3.5</v>
      </c>
      <c r="O14" s="5">
        <f t="shared" si="4"/>
        <v>2.3144989339019189</v>
      </c>
      <c r="P14" s="5">
        <f t="shared" si="5"/>
        <v>3.4460317460317462</v>
      </c>
      <c r="Q14" s="5">
        <f t="shared" si="7"/>
        <v>3.6003316749585408</v>
      </c>
      <c r="R14" s="6">
        <f t="shared" si="6"/>
        <v>0.4320589590050668</v>
      </c>
      <c r="S14" s="6">
        <f t="shared" si="6"/>
        <v>0.29018885306310455</v>
      </c>
      <c r="T14" s="6">
        <f t="shared" si="6"/>
        <v>0.27775218793182865</v>
      </c>
      <c r="U14">
        <f t="shared" si="18"/>
        <v>1.1434969883009467</v>
      </c>
      <c r="V14">
        <f t="shared" si="19"/>
        <v>0.98011515472926214</v>
      </c>
      <c r="W14">
        <f t="shared" si="20"/>
        <v>0.79755708359152733</v>
      </c>
      <c r="X14" t="s">
        <v>401</v>
      </c>
      <c r="Y14" t="s">
        <v>402</v>
      </c>
      <c r="Z14" t="s">
        <v>480</v>
      </c>
      <c r="AA14" s="16" t="s">
        <v>207</v>
      </c>
      <c r="AB14" s="16" t="s">
        <v>190</v>
      </c>
      <c r="AC14" s="20">
        <v>44228</v>
      </c>
      <c r="AD14" s="16" t="s">
        <v>206</v>
      </c>
    </row>
    <row r="15" spans="1:30" x14ac:dyDescent="0.25">
      <c r="A15" s="1">
        <v>0.16691271181886741</v>
      </c>
      <c r="B15" s="1">
        <v>0.1774742365222059</v>
      </c>
      <c r="C15" s="1">
        <v>0.65555242100207034</v>
      </c>
      <c r="D15" s="3">
        <f t="shared" si="9"/>
        <v>5.9911554314999895</v>
      </c>
      <c r="E15" s="4">
        <f t="shared" si="10"/>
        <v>5.6346206615453065</v>
      </c>
      <c r="F15" s="41">
        <f t="shared" si="11"/>
        <v>1.5254310226959589</v>
      </c>
      <c r="G15" s="7">
        <v>3.119470207376196E-2</v>
      </c>
      <c r="H15" s="8">
        <f t="shared" si="3"/>
        <v>1.031194702073762</v>
      </c>
      <c r="I15" s="5">
        <f t="shared" si="12"/>
        <v>5.8099168076131553</v>
      </c>
      <c r="J15" s="5">
        <f t="shared" si="13"/>
        <v>5.464167581751461</v>
      </c>
      <c r="K15" s="5">
        <f t="shared" si="14"/>
        <v>1.479285162761478</v>
      </c>
      <c r="L15">
        <v>4.05</v>
      </c>
      <c r="M15">
        <v>3.72</v>
      </c>
      <c r="N15">
        <v>1.94</v>
      </c>
      <c r="O15" s="5">
        <f t="shared" si="4"/>
        <v>4.1763385433987361</v>
      </c>
      <c r="P15" s="5">
        <f t="shared" si="5"/>
        <v>3.8360442917143946</v>
      </c>
      <c r="Q15" s="5">
        <f t="shared" si="7"/>
        <v>2.0005177220230981</v>
      </c>
      <c r="R15" s="6">
        <f t="shared" si="6"/>
        <v>0.23944419007425399</v>
      </c>
      <c r="S15" s="6">
        <f t="shared" si="6"/>
        <v>0.26068520693567976</v>
      </c>
      <c r="T15" s="6">
        <f t="shared" si="6"/>
        <v>0.49987060299006636</v>
      </c>
      <c r="U15">
        <f t="shared" si="18"/>
        <v>0.69708399175234159</v>
      </c>
      <c r="V15">
        <f t="shared" si="19"/>
        <v>0.68079903193737834</v>
      </c>
      <c r="W15">
        <f t="shared" si="20"/>
        <v>1.3114442359297889</v>
      </c>
      <c r="X15" t="s">
        <v>403</v>
      </c>
      <c r="Y15" t="s">
        <v>404</v>
      </c>
      <c r="Z15" t="s">
        <v>480</v>
      </c>
      <c r="AA15" s="16" t="s">
        <v>197</v>
      </c>
      <c r="AB15" s="16" t="s">
        <v>191</v>
      </c>
      <c r="AC15" s="20">
        <v>44228</v>
      </c>
      <c r="AD15" s="16" t="s">
        <v>371</v>
      </c>
    </row>
    <row r="16" spans="1:30" x14ac:dyDescent="0.25">
      <c r="A16" s="1">
        <v>0.48959729379626227</v>
      </c>
      <c r="B16" s="1">
        <v>0.20406856447861971</v>
      </c>
      <c r="C16" s="1">
        <v>0.30631232431556765</v>
      </c>
      <c r="D16" s="3">
        <f t="shared" ref="D16:D79" si="21">(100%/A16)</f>
        <v>2.0424949497701541</v>
      </c>
      <c r="E16" s="4">
        <f t="shared" ref="E16:E79" si="22">(100%/B16)</f>
        <v>4.9003137869613926</v>
      </c>
      <c r="F16" s="41">
        <f t="shared" ref="F16:F79" si="23">(100%/C16)</f>
        <v>3.2646417418379308</v>
      </c>
      <c r="G16" s="7">
        <v>2.5031684994409442E-2</v>
      </c>
      <c r="H16" s="8">
        <f t="shared" si="3"/>
        <v>1.0250316849944094</v>
      </c>
      <c r="I16" s="5">
        <f t="shared" si="12"/>
        <v>1.9926164036395557</v>
      </c>
      <c r="J16" s="5">
        <f t="shared" si="13"/>
        <v>4.7806461582581408</v>
      </c>
      <c r="K16" s="5">
        <f t="shared" si="14"/>
        <v>3.1849178807148153</v>
      </c>
      <c r="L16">
        <v>1.81</v>
      </c>
      <c r="M16">
        <v>4.13</v>
      </c>
      <c r="N16">
        <v>4.34</v>
      </c>
      <c r="O16" s="5">
        <f t="shared" si="4"/>
        <v>1.8553073498398811</v>
      </c>
      <c r="P16" s="5">
        <f t="shared" si="5"/>
        <v>4.2333808590269113</v>
      </c>
      <c r="Q16" s="5">
        <f t="shared" si="7"/>
        <v>4.4486375128757372</v>
      </c>
      <c r="R16" s="6">
        <f t="shared" si="6"/>
        <v>0.53899425347843477</v>
      </c>
      <c r="S16" s="6">
        <f t="shared" si="6"/>
        <v>0.23621782053171111</v>
      </c>
      <c r="T16" s="6">
        <f t="shared" si="6"/>
        <v>0.22478792598985414</v>
      </c>
      <c r="U16">
        <f t="shared" si="18"/>
        <v>0.90835345764192099</v>
      </c>
      <c r="V16">
        <f t="shared" si="19"/>
        <v>0.86389995479288761</v>
      </c>
      <c r="W16">
        <f t="shared" si="20"/>
        <v>1.362672496606393</v>
      </c>
      <c r="X16" t="s">
        <v>348</v>
      </c>
      <c r="Y16" t="s">
        <v>341</v>
      </c>
      <c r="Z16" t="s">
        <v>233</v>
      </c>
      <c r="AA16" s="16" t="s">
        <v>196</v>
      </c>
      <c r="AB16" s="16" t="s">
        <v>198</v>
      </c>
      <c r="AC16" s="20">
        <v>44228</v>
      </c>
      <c r="AD16" s="16" t="s">
        <v>213</v>
      </c>
    </row>
    <row r="17" spans="1:30" x14ac:dyDescent="0.25">
      <c r="A17" s="1">
        <v>0.48959729379626227</v>
      </c>
      <c r="B17" s="1">
        <v>0.20406856447861971</v>
      </c>
      <c r="C17" s="1">
        <v>0.30631232431556765</v>
      </c>
      <c r="D17" s="3">
        <f t="shared" si="21"/>
        <v>2.0424949497701541</v>
      </c>
      <c r="E17" s="4">
        <f t="shared" si="22"/>
        <v>4.9003137869613926</v>
      </c>
      <c r="F17" s="41">
        <f t="shared" si="23"/>
        <v>3.2646417418379308</v>
      </c>
      <c r="G17" s="7">
        <v>4.5321244080929857E-2</v>
      </c>
      <c r="H17" s="8">
        <f t="shared" si="3"/>
        <v>1.0453212440809299</v>
      </c>
      <c r="I17" s="5">
        <f t="shared" si="12"/>
        <v>1.9539399599268281</v>
      </c>
      <c r="J17" s="5">
        <f t="shared" si="13"/>
        <v>4.6878543937656785</v>
      </c>
      <c r="K17" s="5">
        <f t="shared" si="14"/>
        <v>3.123099009346431</v>
      </c>
      <c r="L17">
        <v>2.02</v>
      </c>
      <c r="M17">
        <v>3.45</v>
      </c>
      <c r="N17">
        <v>3.84</v>
      </c>
      <c r="O17" s="5">
        <f t="shared" si="4"/>
        <v>2.1115489130434781</v>
      </c>
      <c r="P17" s="5">
        <f t="shared" si="5"/>
        <v>3.6063582920792081</v>
      </c>
      <c r="Q17" s="5">
        <f t="shared" si="7"/>
        <v>4.0140335772707703</v>
      </c>
      <c r="R17" s="6">
        <f t="shared" si="6"/>
        <v>0.47358599832700599</v>
      </c>
      <c r="S17" s="6">
        <f t="shared" si="6"/>
        <v>0.27728803380305855</v>
      </c>
      <c r="T17" s="6">
        <f t="shared" si="6"/>
        <v>0.24912596786993546</v>
      </c>
      <c r="U17">
        <f t="shared" si="18"/>
        <v>1.033808633544526</v>
      </c>
      <c r="V17">
        <f t="shared" si="19"/>
        <v>0.7359443596601708</v>
      </c>
      <c r="W17">
        <f t="shared" si="20"/>
        <v>1.2295479549345425</v>
      </c>
      <c r="X17" t="s">
        <v>235</v>
      </c>
      <c r="Y17" t="s">
        <v>242</v>
      </c>
      <c r="Z17" t="s">
        <v>233</v>
      </c>
      <c r="AA17" s="16" t="s">
        <v>196</v>
      </c>
      <c r="AB17" s="16" t="s">
        <v>190</v>
      </c>
      <c r="AC17" s="20">
        <v>44228</v>
      </c>
      <c r="AD17" s="16" t="s">
        <v>206</v>
      </c>
    </row>
    <row r="18" spans="1:30" x14ac:dyDescent="0.25">
      <c r="A18" s="1">
        <v>0.40132359258230504</v>
      </c>
      <c r="B18" s="1">
        <v>0.32251917849234912</v>
      </c>
      <c r="C18" s="1">
        <v>0.27615721435912188</v>
      </c>
      <c r="D18" s="3">
        <f t="shared" si="21"/>
        <v>2.491754829476954</v>
      </c>
      <c r="E18" s="4">
        <f t="shared" si="22"/>
        <v>3.1005908072648842</v>
      </c>
      <c r="F18" s="41">
        <f t="shared" si="23"/>
        <v>3.6211257501300493</v>
      </c>
      <c r="G18" s="7">
        <v>2.1654988822545462E-2</v>
      </c>
      <c r="H18" s="8">
        <f t="shared" si="3"/>
        <v>1.0216549888225455</v>
      </c>
      <c r="I18" s="5">
        <f t="shared" si="12"/>
        <v>2.4389396192825274</v>
      </c>
      <c r="J18" s="5">
        <f t="shared" si="13"/>
        <v>3.0348707158355941</v>
      </c>
      <c r="K18" s="5">
        <f t="shared" si="14"/>
        <v>3.5443724053101202</v>
      </c>
      <c r="L18">
        <v>2.68</v>
      </c>
      <c r="M18">
        <v>3.28</v>
      </c>
      <c r="N18">
        <v>2.91</v>
      </c>
      <c r="O18" s="5">
        <f t="shared" si="4"/>
        <v>2.7380353700444222</v>
      </c>
      <c r="P18" s="5">
        <f t="shared" si="5"/>
        <v>3.351028363337949</v>
      </c>
      <c r="Q18" s="5">
        <f t="shared" si="7"/>
        <v>2.9730160174736073</v>
      </c>
      <c r="R18" s="6">
        <f t="shared" si="6"/>
        <v>0.36522537690365042</v>
      </c>
      <c r="S18" s="6">
        <f t="shared" si="6"/>
        <v>0.29841585673834853</v>
      </c>
      <c r="T18" s="6">
        <f t="shared" si="6"/>
        <v>0.3363587663580011</v>
      </c>
      <c r="U18">
        <f t="shared" si="18"/>
        <v>1.0988381913236485</v>
      </c>
      <c r="V18">
        <f t="shared" si="19"/>
        <v>1.0807709148483164</v>
      </c>
      <c r="W18">
        <f t="shared" si="20"/>
        <v>0.82101982163056175</v>
      </c>
      <c r="X18" t="s">
        <v>344</v>
      </c>
      <c r="Y18" t="s">
        <v>347</v>
      </c>
      <c r="Z18" t="s">
        <v>233</v>
      </c>
      <c r="AA18" s="16" t="s">
        <v>207</v>
      </c>
      <c r="AB18" s="16" t="s">
        <v>187</v>
      </c>
      <c r="AC18" s="20">
        <v>44228</v>
      </c>
      <c r="AD18" s="16" t="s">
        <v>205</v>
      </c>
    </row>
    <row r="19" spans="1:30" ht="14.25" customHeight="1" x14ac:dyDescent="0.25">
      <c r="A19" s="1">
        <v>0.10505160186937547</v>
      </c>
      <c r="B19" s="1">
        <v>0.24706654465938252</v>
      </c>
      <c r="C19" s="1">
        <v>0.64788108022352453</v>
      </c>
      <c r="D19" s="3">
        <f t="shared" si="21"/>
        <v>9.5191313811990419</v>
      </c>
      <c r="E19" s="4">
        <f t="shared" si="22"/>
        <v>4.0474925546016225</v>
      </c>
      <c r="F19" s="41">
        <f t="shared" si="23"/>
        <v>1.5434931355843753</v>
      </c>
      <c r="G19" s="7">
        <v>2.5219790289008337E-2</v>
      </c>
      <c r="H19" s="8">
        <f t="shared" si="3"/>
        <v>1.0252197902890083</v>
      </c>
      <c r="I19" s="5">
        <f t="shared" si="12"/>
        <v>9.2849664738871347</v>
      </c>
      <c r="J19" s="5">
        <f t="shared" si="13"/>
        <v>3.9479266718609076</v>
      </c>
      <c r="K19" s="5">
        <f t="shared" si="14"/>
        <v>1.5055241326830671</v>
      </c>
      <c r="L19">
        <v>5.98</v>
      </c>
      <c r="M19">
        <v>4.09</v>
      </c>
      <c r="N19">
        <v>1.63</v>
      </c>
      <c r="O19" s="5">
        <f t="shared" si="4"/>
        <v>6.13081434592827</v>
      </c>
      <c r="P19" s="5">
        <f t="shared" si="5"/>
        <v>4.1931489422820443</v>
      </c>
      <c r="Q19" s="5">
        <f t="shared" si="7"/>
        <v>1.6711082581710834</v>
      </c>
      <c r="R19" s="6">
        <f t="shared" ref="R19:T82" si="24">(1/O19)</f>
        <v>0.16311046845907864</v>
      </c>
      <c r="S19" s="6">
        <f t="shared" si="24"/>
        <v>0.23848425461743039</v>
      </c>
      <c r="T19" s="6">
        <f t="shared" si="24"/>
        <v>0.5984052769234911</v>
      </c>
      <c r="U19">
        <f t="shared" si="18"/>
        <v>0.64405186780351231</v>
      </c>
      <c r="V19">
        <f t="shared" si="19"/>
        <v>1.0359868204117693</v>
      </c>
      <c r="W19">
        <f t="shared" si="20"/>
        <v>1.082679423474334</v>
      </c>
      <c r="X19" t="s">
        <v>346</v>
      </c>
      <c r="Y19" t="s">
        <v>238</v>
      </c>
      <c r="Z19" t="s">
        <v>233</v>
      </c>
      <c r="AA19" s="16" t="s">
        <v>197</v>
      </c>
      <c r="AB19" s="16" t="s">
        <v>188</v>
      </c>
      <c r="AC19" s="20">
        <v>44228</v>
      </c>
      <c r="AD19" s="16" t="s">
        <v>219</v>
      </c>
    </row>
    <row r="20" spans="1:30" x14ac:dyDescent="0.25">
      <c r="A20" s="1">
        <v>8.1693286017990946E-2</v>
      </c>
      <c r="B20" s="1">
        <v>0.13318218970282134</v>
      </c>
      <c r="C20" s="1">
        <v>0.78495497935606584</v>
      </c>
      <c r="D20" s="3">
        <f t="shared" si="21"/>
        <v>12.240908020027184</v>
      </c>
      <c r="E20" s="4">
        <f t="shared" si="22"/>
        <v>7.5085114776335287</v>
      </c>
      <c r="F20" s="41">
        <f t="shared" si="23"/>
        <v>1.2739584132842183</v>
      </c>
      <c r="G20" s="7">
        <v>2.8025991835388009E-2</v>
      </c>
      <c r="H20" s="8">
        <f t="shared" si="3"/>
        <v>1.028025991835388</v>
      </c>
      <c r="I20" s="5">
        <f t="shared" si="12"/>
        <v>11.907197013737813</v>
      </c>
      <c r="J20" s="5">
        <f t="shared" si="13"/>
        <v>7.3038148230359372</v>
      </c>
      <c r="K20" s="5">
        <f t="shared" si="14"/>
        <v>1.2392278243955237</v>
      </c>
      <c r="L20">
        <v>3.64</v>
      </c>
      <c r="M20">
        <v>3.47</v>
      </c>
      <c r="N20">
        <v>2.15</v>
      </c>
      <c r="O20" s="5">
        <f t="shared" si="4"/>
        <v>3.7420146102808123</v>
      </c>
      <c r="P20" s="5">
        <f t="shared" si="5"/>
        <v>3.5672501916687964</v>
      </c>
      <c r="Q20" s="5">
        <f t="shared" si="7"/>
        <v>2.2102558824460843</v>
      </c>
      <c r="R20" s="6">
        <f t="shared" si="24"/>
        <v>0.26723572838347548</v>
      </c>
      <c r="S20" s="6">
        <f t="shared" si="24"/>
        <v>0.28032796867891951</v>
      </c>
      <c r="T20" s="6">
        <f t="shared" si="24"/>
        <v>0.45243630293760495</v>
      </c>
      <c r="U20">
        <f t="shared" si="18"/>
        <v>0.3056974698411713</v>
      </c>
      <c r="V20">
        <f t="shared" si="19"/>
        <v>0.47509419174425949</v>
      </c>
      <c r="W20">
        <f t="shared" si="20"/>
        <v>1.7349513605770892</v>
      </c>
      <c r="X20" t="s">
        <v>258</v>
      </c>
      <c r="Y20" t="s">
        <v>247</v>
      </c>
      <c r="Z20" t="s">
        <v>246</v>
      </c>
      <c r="AA20" s="16" t="s">
        <v>197</v>
      </c>
      <c r="AB20" s="16" t="s">
        <v>191</v>
      </c>
      <c r="AC20" s="20">
        <v>44228</v>
      </c>
      <c r="AD20" s="16" t="s">
        <v>189</v>
      </c>
    </row>
    <row r="21" spans="1:30" x14ac:dyDescent="0.25">
      <c r="A21" s="1">
        <v>0.50208343432124258</v>
      </c>
      <c r="B21" s="1">
        <v>0.23764933934347124</v>
      </c>
      <c r="C21" s="1">
        <v>0.26026509843995776</v>
      </c>
      <c r="D21" s="3">
        <f t="shared" si="21"/>
        <v>1.9917008442070623</v>
      </c>
      <c r="E21" s="4">
        <f t="shared" si="22"/>
        <v>4.2078804122182474</v>
      </c>
      <c r="F21" s="41">
        <f t="shared" si="23"/>
        <v>3.8422362659997473</v>
      </c>
      <c r="G21" s="7">
        <v>3.2745773981166293E-2</v>
      </c>
      <c r="H21" s="8">
        <f t="shared" si="3"/>
        <v>1.0327457739811663</v>
      </c>
      <c r="I21" s="5">
        <f t="shared" si="12"/>
        <v>1.9285490140803849</v>
      </c>
      <c r="J21" s="5">
        <f t="shared" si="13"/>
        <v>4.0744590955789128</v>
      </c>
      <c r="K21" s="5">
        <f t="shared" si="14"/>
        <v>3.7204086066488387</v>
      </c>
      <c r="L21">
        <v>1.65</v>
      </c>
      <c r="M21">
        <v>3.85</v>
      </c>
      <c r="N21">
        <v>5.99</v>
      </c>
      <c r="O21" s="5">
        <f t="shared" si="4"/>
        <v>1.7040305270689242</v>
      </c>
      <c r="P21" s="5">
        <f t="shared" si="5"/>
        <v>3.9760712298274905</v>
      </c>
      <c r="Q21" s="5">
        <f t="shared" si="7"/>
        <v>6.1861471861471866</v>
      </c>
      <c r="R21" s="6">
        <f t="shared" si="24"/>
        <v>0.58684394681595531</v>
      </c>
      <c r="S21" s="6">
        <f t="shared" si="24"/>
        <v>0.25150454863540939</v>
      </c>
      <c r="T21" s="6">
        <f t="shared" si="24"/>
        <v>0.16165150454863539</v>
      </c>
      <c r="U21">
        <f t="shared" si="18"/>
        <v>0.8555654992190026</v>
      </c>
      <c r="V21">
        <f t="shared" si="19"/>
        <v>0.94491070095108642</v>
      </c>
      <c r="W21">
        <f t="shared" si="20"/>
        <v>1.6100382063666652</v>
      </c>
      <c r="X21" t="s">
        <v>252</v>
      </c>
      <c r="Y21" t="s">
        <v>249</v>
      </c>
      <c r="Z21" t="s">
        <v>246</v>
      </c>
      <c r="AA21" s="16" t="s">
        <v>196</v>
      </c>
      <c r="AB21" s="16" t="s">
        <v>198</v>
      </c>
      <c r="AC21" s="20">
        <v>44228</v>
      </c>
      <c r="AD21" s="16" t="s">
        <v>208</v>
      </c>
    </row>
    <row r="22" spans="1:30" x14ac:dyDescent="0.25">
      <c r="A22" s="1">
        <v>0.48042975920692482</v>
      </c>
      <c r="B22" s="1">
        <v>0.24415030870704479</v>
      </c>
      <c r="C22" s="1">
        <v>0.27541856951709759</v>
      </c>
      <c r="D22" s="3">
        <f t="shared" si="21"/>
        <v>2.0814697275430274</v>
      </c>
      <c r="E22" s="4">
        <f t="shared" si="22"/>
        <v>4.0958375407990859</v>
      </c>
      <c r="F22" s="41">
        <f t="shared" si="23"/>
        <v>3.6308372443925623</v>
      </c>
      <c r="G22" s="7">
        <v>2.8001396721531124E-2</v>
      </c>
      <c r="H22" s="8">
        <f t="shared" si="3"/>
        <v>1.0280013967215311</v>
      </c>
      <c r="I22" s="5">
        <f t="shared" si="12"/>
        <v>2.0247732485395287</v>
      </c>
      <c r="J22" s="5">
        <f t="shared" si="13"/>
        <v>3.9842723500779269</v>
      </c>
      <c r="K22" s="5">
        <f t="shared" si="14"/>
        <v>3.5319380459714464</v>
      </c>
      <c r="L22">
        <v>2.67</v>
      </c>
      <c r="M22">
        <v>3.24</v>
      </c>
      <c r="N22">
        <v>2.9</v>
      </c>
      <c r="O22" s="5">
        <f t="shared" si="4"/>
        <v>2.7447637292464879</v>
      </c>
      <c r="P22" s="5">
        <f t="shared" si="5"/>
        <v>3.3307245253777609</v>
      </c>
      <c r="Q22" s="5">
        <f t="shared" si="7"/>
        <v>2.98120405049244</v>
      </c>
      <c r="R22" s="6">
        <f t="shared" si="24"/>
        <v>0.36433008398669242</v>
      </c>
      <c r="S22" s="6">
        <f t="shared" si="24"/>
        <v>0.30023497661866316</v>
      </c>
      <c r="T22" s="6">
        <f t="shared" si="24"/>
        <v>0.33543493939464442</v>
      </c>
      <c r="U22">
        <f t="shared" si="18"/>
        <v>1.3186661775217912</v>
      </c>
      <c r="V22">
        <f t="shared" si="19"/>
        <v>0.81319742108910553</v>
      </c>
      <c r="W22">
        <f t="shared" si="20"/>
        <v>0.821078955025205</v>
      </c>
      <c r="X22" t="s">
        <v>245</v>
      </c>
      <c r="Y22" t="s">
        <v>261</v>
      </c>
      <c r="Z22" t="s">
        <v>246</v>
      </c>
      <c r="AA22" s="16" t="s">
        <v>207</v>
      </c>
      <c r="AB22" s="16" t="s">
        <v>187</v>
      </c>
      <c r="AC22" s="20">
        <v>44228</v>
      </c>
      <c r="AD22" s="16" t="s">
        <v>191</v>
      </c>
    </row>
    <row r="23" spans="1:30" x14ac:dyDescent="0.25">
      <c r="A23" s="1">
        <v>0.59493196487139421</v>
      </c>
      <c r="B23" s="1">
        <v>0.23316977267600927</v>
      </c>
      <c r="C23" s="1">
        <v>0.17189593883168486</v>
      </c>
      <c r="D23" s="3">
        <f t="shared" si="21"/>
        <v>1.6808644669414743</v>
      </c>
      <c r="E23" s="4">
        <f t="shared" si="22"/>
        <v>4.2887205683796141</v>
      </c>
      <c r="F23" s="41">
        <f t="shared" si="23"/>
        <v>5.8174730991124157</v>
      </c>
      <c r="G23" s="7">
        <v>2.7265631888748754E-2</v>
      </c>
      <c r="H23" s="8">
        <f t="shared" si="3"/>
        <v>1.0272656318887488</v>
      </c>
      <c r="I23" s="5">
        <f t="shared" si="12"/>
        <v>1.636251048184107</v>
      </c>
      <c r="J23" s="5">
        <f t="shared" si="13"/>
        <v>4.174889566289</v>
      </c>
      <c r="K23" s="5">
        <f t="shared" si="14"/>
        <v>5.663066025499468</v>
      </c>
      <c r="L23">
        <v>2.35</v>
      </c>
      <c r="M23">
        <v>3.39</v>
      </c>
      <c r="N23">
        <v>3.26</v>
      </c>
      <c r="O23" s="5">
        <f t="shared" si="4"/>
        <v>2.4140742349385595</v>
      </c>
      <c r="P23" s="5">
        <f t="shared" si="5"/>
        <v>3.4824304921028584</v>
      </c>
      <c r="Q23" s="5">
        <f t="shared" si="7"/>
        <v>3.3488859599573209</v>
      </c>
      <c r="R23" s="6">
        <f t="shared" si="24"/>
        <v>0.41423746856129756</v>
      </c>
      <c r="S23" s="6">
        <f t="shared" si="24"/>
        <v>0.2871557672917549</v>
      </c>
      <c r="T23" s="6">
        <f t="shared" si="24"/>
        <v>0.29860676414694765</v>
      </c>
      <c r="U23">
        <f t="shared" si="18"/>
        <v>1.4362099279374052</v>
      </c>
      <c r="V23">
        <f t="shared" si="19"/>
        <v>0.81199752620362675</v>
      </c>
      <c r="W23">
        <f t="shared" si="20"/>
        <v>0.57565989612711188</v>
      </c>
      <c r="X23" t="s">
        <v>262</v>
      </c>
      <c r="Y23" t="s">
        <v>259</v>
      </c>
      <c r="Z23" t="s">
        <v>246</v>
      </c>
      <c r="AA23" s="16" t="s">
        <v>196</v>
      </c>
      <c r="AB23" s="16" t="s">
        <v>190</v>
      </c>
      <c r="AC23" s="20">
        <v>44228</v>
      </c>
      <c r="AD23" s="16" t="s">
        <v>208</v>
      </c>
    </row>
    <row r="24" spans="1:30" x14ac:dyDescent="0.25">
      <c r="A24" s="1">
        <v>0.41783590490750588</v>
      </c>
      <c r="B24" s="1">
        <v>0.32936619497955816</v>
      </c>
      <c r="C24" s="1">
        <v>0.25279788708516698</v>
      </c>
      <c r="D24" s="3">
        <f t="shared" si="21"/>
        <v>2.3932840338873334</v>
      </c>
      <c r="E24" s="4">
        <f t="shared" si="22"/>
        <v>3.0361342944198149</v>
      </c>
      <c r="F24" s="41">
        <f t="shared" si="23"/>
        <v>3.9557292647113877</v>
      </c>
      <c r="G24" s="7">
        <v>2.8372463956683802E-2</v>
      </c>
      <c r="H24" s="8">
        <f t="shared" si="3"/>
        <v>1.0283724639566838</v>
      </c>
      <c r="I24" s="5">
        <f t="shared" si="12"/>
        <v>2.3272541007944971</v>
      </c>
      <c r="J24" s="5">
        <f t="shared" si="13"/>
        <v>2.952368330379274</v>
      </c>
      <c r="K24" s="5">
        <f t="shared" si="14"/>
        <v>3.8465919726123738</v>
      </c>
      <c r="L24">
        <v>2.09</v>
      </c>
      <c r="M24">
        <v>3.13</v>
      </c>
      <c r="N24">
        <v>4.34</v>
      </c>
      <c r="O24" s="5">
        <f t="shared" si="4"/>
        <v>2.1492984496694691</v>
      </c>
      <c r="P24" s="5">
        <f t="shared" si="5"/>
        <v>3.2188058121844203</v>
      </c>
      <c r="Q24" s="5">
        <f t="shared" si="7"/>
        <v>4.4631364935720077</v>
      </c>
      <c r="R24" s="6">
        <f t="shared" si="24"/>
        <v>0.46526809720343187</v>
      </c>
      <c r="S24" s="6">
        <f t="shared" si="24"/>
        <v>0.31067422465021488</v>
      </c>
      <c r="T24" s="6">
        <f t="shared" si="24"/>
        <v>0.22405767814635313</v>
      </c>
      <c r="U24">
        <f t="shared" si="18"/>
        <v>0.89805406263394205</v>
      </c>
      <c r="V24">
        <f t="shared" si="19"/>
        <v>1.0601658227372688</v>
      </c>
      <c r="W24">
        <f t="shared" si="20"/>
        <v>1.1282714753477046</v>
      </c>
      <c r="X24" t="s">
        <v>405</v>
      </c>
      <c r="Y24" t="s">
        <v>253</v>
      </c>
      <c r="Z24" t="s">
        <v>246</v>
      </c>
      <c r="AA24" s="16" t="s">
        <v>207</v>
      </c>
      <c r="AB24" s="16" t="s">
        <v>190</v>
      </c>
      <c r="AC24" s="20">
        <v>44228</v>
      </c>
      <c r="AD24" s="16" t="s">
        <v>191</v>
      </c>
    </row>
    <row r="25" spans="1:30" x14ac:dyDescent="0.25">
      <c r="A25" s="1">
        <v>0.55648567060978371</v>
      </c>
      <c r="B25" s="1">
        <v>0.2470013699806814</v>
      </c>
      <c r="C25" s="1">
        <v>0.19651174934832413</v>
      </c>
      <c r="D25" s="3">
        <f t="shared" si="21"/>
        <v>1.7969914641363971</v>
      </c>
      <c r="E25" s="4">
        <f t="shared" si="22"/>
        <v>4.0485605406893592</v>
      </c>
      <c r="F25" s="41">
        <f t="shared" si="23"/>
        <v>5.0887542516730848</v>
      </c>
      <c r="G25" s="7">
        <v>2.9282215722893801E-2</v>
      </c>
      <c r="H25" s="8">
        <f t="shared" si="3"/>
        <v>1.0292822157228938</v>
      </c>
      <c r="I25" s="5">
        <f t="shared" si="12"/>
        <v>1.7458685642152278</v>
      </c>
      <c r="J25" s="5">
        <f t="shared" si="13"/>
        <v>3.9333823890524928</v>
      </c>
      <c r="K25" s="5">
        <f t="shared" si="14"/>
        <v>4.9439834614252129</v>
      </c>
      <c r="L25">
        <v>1.77</v>
      </c>
      <c r="M25">
        <v>3.9</v>
      </c>
      <c r="N25">
        <v>4.8099999999999996</v>
      </c>
      <c r="O25" s="5">
        <f t="shared" si="4"/>
        <v>1.821829521829522</v>
      </c>
      <c r="P25" s="5">
        <f t="shared" si="5"/>
        <v>4.0142006413192854</v>
      </c>
      <c r="Q25" s="5">
        <f t="shared" si="7"/>
        <v>4.9508474576271189</v>
      </c>
      <c r="R25" s="6">
        <f t="shared" si="24"/>
        <v>0.54889877895697814</v>
      </c>
      <c r="S25" s="6">
        <f t="shared" si="24"/>
        <v>0.24911559968047473</v>
      </c>
      <c r="T25" s="6">
        <f t="shared" si="24"/>
        <v>0.20198562136254705</v>
      </c>
      <c r="U25">
        <f t="shared" si="18"/>
        <v>1.0138220231920032</v>
      </c>
      <c r="V25">
        <f t="shared" si="19"/>
        <v>0.99151305778319343</v>
      </c>
      <c r="W25">
        <f t="shared" si="20"/>
        <v>0.97289969465500803</v>
      </c>
      <c r="X25" t="s">
        <v>264</v>
      </c>
      <c r="Y25" t="s">
        <v>244</v>
      </c>
      <c r="Z25" t="s">
        <v>246</v>
      </c>
      <c r="AA25" s="16" t="s">
        <v>207</v>
      </c>
      <c r="AB25" s="16" t="s">
        <v>187</v>
      </c>
      <c r="AC25" s="20">
        <v>44228</v>
      </c>
      <c r="AD25" s="16" t="s">
        <v>190</v>
      </c>
    </row>
    <row r="26" spans="1:30" x14ac:dyDescent="0.25">
      <c r="A26" s="1">
        <v>0.48079136290870572</v>
      </c>
      <c r="B26" s="1">
        <v>0.34448482571293171</v>
      </c>
      <c r="C26" s="1">
        <v>0.17472379836615254</v>
      </c>
      <c r="D26" s="3">
        <f t="shared" si="21"/>
        <v>2.0799042519195239</v>
      </c>
      <c r="E26" s="4">
        <f t="shared" si="22"/>
        <v>2.902885483940957</v>
      </c>
      <c r="F26" s="41">
        <f t="shared" si="23"/>
        <v>5.7233188000205457</v>
      </c>
      <c r="G26" s="7">
        <v>2.7807912313643879E-2</v>
      </c>
      <c r="H26" s="8">
        <f t="shared" si="3"/>
        <v>1.0278079123136439</v>
      </c>
      <c r="I26" s="5">
        <f t="shared" si="12"/>
        <v>2.0236312904398273</v>
      </c>
      <c r="J26" s="5">
        <f t="shared" si="13"/>
        <v>2.8243463094251</v>
      </c>
      <c r="K26" s="5">
        <f t="shared" si="14"/>
        <v>5.5684712400560201</v>
      </c>
      <c r="L26">
        <v>2.54</v>
      </c>
      <c r="M26">
        <v>3.21</v>
      </c>
      <c r="N26">
        <v>3.1</v>
      </c>
      <c r="O26" s="5">
        <f t="shared" si="4"/>
        <v>2.6106320972766555</v>
      </c>
      <c r="P26" s="5">
        <f t="shared" si="5"/>
        <v>3.2992633985267967</v>
      </c>
      <c r="Q26" s="5">
        <f t="shared" si="7"/>
        <v>3.1862045281722962</v>
      </c>
      <c r="R26" s="6">
        <f t="shared" si="24"/>
        <v>0.3830489945493179</v>
      </c>
      <c r="S26" s="6">
        <f t="shared" si="24"/>
        <v>0.30309795830382169</v>
      </c>
      <c r="T26" s="6">
        <f t="shared" si="24"/>
        <v>0.31385304714686046</v>
      </c>
      <c r="U26">
        <f t="shared" si="18"/>
        <v>1.2551693641028561</v>
      </c>
      <c r="V26">
        <f t="shared" si="19"/>
        <v>1.1365461768225584</v>
      </c>
      <c r="W26">
        <f t="shared" si="20"/>
        <v>0.55670575753369844</v>
      </c>
      <c r="X26" t="s">
        <v>256</v>
      </c>
      <c r="Y26" t="s">
        <v>257</v>
      </c>
      <c r="Z26" t="s">
        <v>246</v>
      </c>
      <c r="AA26" s="16" t="s">
        <v>196</v>
      </c>
      <c r="AB26" s="16" t="s">
        <v>190</v>
      </c>
      <c r="AC26" s="20">
        <v>44228</v>
      </c>
      <c r="AD26" s="16" t="s">
        <v>188</v>
      </c>
    </row>
    <row r="27" spans="1:30" x14ac:dyDescent="0.25">
      <c r="A27" s="1">
        <v>0.30427290005679142</v>
      </c>
      <c r="B27" s="1">
        <v>0.29042206144018301</v>
      </c>
      <c r="C27" s="1">
        <v>0.40530497007557892</v>
      </c>
      <c r="D27" s="3">
        <f t="shared" si="21"/>
        <v>3.2865233802068921</v>
      </c>
      <c r="E27" s="4">
        <f t="shared" si="22"/>
        <v>3.4432645889264362</v>
      </c>
      <c r="F27" s="41">
        <f t="shared" si="23"/>
        <v>2.4672779112812897</v>
      </c>
      <c r="G27" s="7">
        <v>2.9148059547899674E-2</v>
      </c>
      <c r="H27" s="8">
        <f t="shared" si="3"/>
        <v>1.0291480595478997</v>
      </c>
      <c r="I27" s="5">
        <f t="shared" si="12"/>
        <v>3.1934407782400598</v>
      </c>
      <c r="J27" s="5">
        <f t="shared" si="13"/>
        <v>3.3457426819995635</v>
      </c>
      <c r="K27" s="5">
        <f t="shared" si="14"/>
        <v>2.3973983999592385</v>
      </c>
      <c r="L27">
        <v>3.35</v>
      </c>
      <c r="M27">
        <v>3.38</v>
      </c>
      <c r="N27">
        <v>2.2999999999999998</v>
      </c>
      <c r="O27" s="5">
        <f t="shared" si="4"/>
        <v>3.4476459994854638</v>
      </c>
      <c r="P27" s="5">
        <f t="shared" si="5"/>
        <v>3.4785204412719009</v>
      </c>
      <c r="Q27" s="5">
        <f t="shared" si="7"/>
        <v>2.367040536960169</v>
      </c>
      <c r="R27" s="6">
        <f t="shared" si="24"/>
        <v>0.2900529811208119</v>
      </c>
      <c r="S27" s="6">
        <f t="shared" si="24"/>
        <v>0.2874785463771361</v>
      </c>
      <c r="T27" s="6">
        <f t="shared" si="24"/>
        <v>0.42246847250205216</v>
      </c>
      <c r="U27">
        <f t="shared" si="18"/>
        <v>1.0490252466326373</v>
      </c>
      <c r="V27">
        <f t="shared" si="19"/>
        <v>1.0102390773160006</v>
      </c>
      <c r="W27">
        <f t="shared" si="20"/>
        <v>0.95937329400032356</v>
      </c>
      <c r="X27" t="s">
        <v>406</v>
      </c>
      <c r="Y27" t="s">
        <v>251</v>
      </c>
      <c r="Z27" t="s">
        <v>246</v>
      </c>
      <c r="AA27" s="16" t="s">
        <v>197</v>
      </c>
      <c r="AB27" s="16" t="s">
        <v>188</v>
      </c>
      <c r="AC27" s="20">
        <v>44228</v>
      </c>
      <c r="AD27" s="16" t="s">
        <v>208</v>
      </c>
    </row>
    <row r="28" spans="1:30" x14ac:dyDescent="0.25">
      <c r="A28" s="1">
        <v>0.39903678057055875</v>
      </c>
      <c r="B28" s="1">
        <v>0.52290740205187247</v>
      </c>
      <c r="C28" s="1">
        <v>7.8055817335944938E-2</v>
      </c>
      <c r="D28" s="3">
        <f t="shared" si="21"/>
        <v>2.5060346531719708</v>
      </c>
      <c r="E28" s="4">
        <f t="shared" si="22"/>
        <v>1.9123844796918745</v>
      </c>
      <c r="F28" s="41">
        <f t="shared" si="23"/>
        <v>12.811344934050124</v>
      </c>
      <c r="G28" s="7">
        <v>2.7117442342355691E-2</v>
      </c>
      <c r="H28" s="8">
        <f t="shared" si="3"/>
        <v>1.0271174423423557</v>
      </c>
      <c r="I28" s="5">
        <f t="shared" si="12"/>
        <v>2.4398715763768197</v>
      </c>
      <c r="J28" s="5">
        <f t="shared" si="13"/>
        <v>1.8618946586386995</v>
      </c>
      <c r="K28" s="5">
        <f t="shared" si="14"/>
        <v>12.473106195951335</v>
      </c>
      <c r="L28">
        <v>2.89</v>
      </c>
      <c r="M28">
        <v>3.15</v>
      </c>
      <c r="N28">
        <v>2.75</v>
      </c>
      <c r="O28" s="5">
        <f t="shared" si="4"/>
        <v>2.9683694083694081</v>
      </c>
      <c r="P28" s="5">
        <f t="shared" si="5"/>
        <v>3.2354199433784205</v>
      </c>
      <c r="Q28" s="5">
        <f t="shared" si="7"/>
        <v>2.8245729664414783</v>
      </c>
      <c r="R28" s="6">
        <f t="shared" si="24"/>
        <v>0.33688529371730808</v>
      </c>
      <c r="S28" s="6">
        <f t="shared" si="24"/>
        <v>0.30907888852159376</v>
      </c>
      <c r="T28" s="6">
        <f t="shared" si="24"/>
        <v>0.35403581776109827</v>
      </c>
      <c r="U28">
        <f t="shared" si="18"/>
        <v>1.1844885722598628</v>
      </c>
      <c r="V28">
        <f t="shared" si="19"/>
        <v>1.6918250371388261</v>
      </c>
      <c r="W28">
        <f t="shared" si="20"/>
        <v>0.22047435152060413</v>
      </c>
      <c r="X28" t="s">
        <v>260</v>
      </c>
      <c r="Y28" t="s">
        <v>263</v>
      </c>
      <c r="Z28" t="s">
        <v>246</v>
      </c>
      <c r="AA28" s="16" t="s">
        <v>202</v>
      </c>
      <c r="AB28" s="16" t="s">
        <v>185</v>
      </c>
      <c r="AC28" s="20">
        <v>44228</v>
      </c>
      <c r="AD28" s="16" t="s">
        <v>198</v>
      </c>
    </row>
    <row r="29" spans="1:30" x14ac:dyDescent="0.25">
      <c r="A29" s="1">
        <v>0.2393183225097868</v>
      </c>
      <c r="B29" s="1">
        <v>0.35784946347778729</v>
      </c>
      <c r="C29" s="1">
        <v>0.4028322103102116</v>
      </c>
      <c r="D29" s="3">
        <f t="shared" si="21"/>
        <v>4.1785350553721416</v>
      </c>
      <c r="E29" s="4">
        <f t="shared" si="22"/>
        <v>2.7944711451609394</v>
      </c>
      <c r="F29" s="41">
        <f t="shared" si="23"/>
        <v>2.4824231389786919</v>
      </c>
      <c r="G29" s="7">
        <v>2.9074880715774576E-2</v>
      </c>
      <c r="H29" s="8">
        <f t="shared" si="3"/>
        <v>1.0290748807157746</v>
      </c>
      <c r="I29" s="5">
        <f t="shared" si="12"/>
        <v>4.0604771661181305</v>
      </c>
      <c r="J29" s="5">
        <f t="shared" si="13"/>
        <v>2.7155177893539104</v>
      </c>
      <c r="K29" s="5">
        <f t="shared" si="14"/>
        <v>2.4122862053070802</v>
      </c>
      <c r="L29">
        <v>4.21</v>
      </c>
      <c r="M29">
        <v>3.43</v>
      </c>
      <c r="N29">
        <v>2</v>
      </c>
      <c r="O29" s="5">
        <f t="shared" si="4"/>
        <v>4.3324052478134112</v>
      </c>
      <c r="P29" s="5">
        <f t="shared" si="5"/>
        <v>3.529726840855107</v>
      </c>
      <c r="Q29" s="5">
        <f t="shared" si="7"/>
        <v>2.0581497614315492</v>
      </c>
      <c r="R29" s="6">
        <f t="shared" si="24"/>
        <v>0.23081866602961612</v>
      </c>
      <c r="S29" s="6">
        <f t="shared" si="24"/>
        <v>0.28330804197804194</v>
      </c>
      <c r="T29" s="6">
        <f t="shared" si="24"/>
        <v>0.48587329199234197</v>
      </c>
      <c r="U29">
        <f t="shared" si="18"/>
        <v>1.0368239563393027</v>
      </c>
      <c r="V29">
        <f t="shared" si="19"/>
        <v>1.2631108562231452</v>
      </c>
      <c r="W29">
        <f t="shared" si="20"/>
        <v>0.82908901754690556</v>
      </c>
      <c r="X29" t="s">
        <v>250</v>
      </c>
      <c r="Y29" t="s">
        <v>407</v>
      </c>
      <c r="Z29" t="s">
        <v>246</v>
      </c>
      <c r="AA29" s="16" t="s">
        <v>215</v>
      </c>
      <c r="AB29" s="16" t="s">
        <v>188</v>
      </c>
      <c r="AC29" s="20">
        <v>44228</v>
      </c>
      <c r="AD29" s="16" t="s">
        <v>218</v>
      </c>
    </row>
    <row r="30" spans="1:30" x14ac:dyDescent="0.25">
      <c r="A30" s="1">
        <v>0.20379102265377472</v>
      </c>
      <c r="B30" s="1">
        <v>0.20654873076253644</v>
      </c>
      <c r="C30" s="1">
        <v>0.58964696025908225</v>
      </c>
      <c r="D30" s="3">
        <f t="shared" si="21"/>
        <v>4.9069874962005722</v>
      </c>
      <c r="E30" s="4">
        <f t="shared" si="22"/>
        <v>4.8414725005000072</v>
      </c>
      <c r="F30" s="41">
        <f t="shared" si="23"/>
        <v>1.695930052044387</v>
      </c>
      <c r="G30" s="7">
        <v>2.7213288101296751E-2</v>
      </c>
      <c r="H30" s="8">
        <f t="shared" si="3"/>
        <v>1.0272132881012968</v>
      </c>
      <c r="I30" s="5">
        <f t="shared" si="12"/>
        <v>4.776989893959275</v>
      </c>
      <c r="J30" s="5">
        <f t="shared" si="13"/>
        <v>4.7132105440818384</v>
      </c>
      <c r="K30" s="5">
        <f t="shared" si="14"/>
        <v>1.6510008891913264</v>
      </c>
      <c r="L30">
        <v>3.68</v>
      </c>
      <c r="M30">
        <v>3.47</v>
      </c>
      <c r="N30">
        <v>2.14</v>
      </c>
      <c r="O30" s="5">
        <f t="shared" si="4"/>
        <v>3.7801449002127723</v>
      </c>
      <c r="P30" s="5">
        <f t="shared" si="5"/>
        <v>3.5644301097115001</v>
      </c>
      <c r="Q30" s="5">
        <f t="shared" si="7"/>
        <v>2.1982364365367753</v>
      </c>
      <c r="R30" s="6">
        <f t="shared" si="24"/>
        <v>0.26454012383062703</v>
      </c>
      <c r="S30" s="6">
        <f t="shared" si="24"/>
        <v>0.2805497566849301</v>
      </c>
      <c r="T30" s="6">
        <f t="shared" si="24"/>
        <v>0.45491011948444271</v>
      </c>
      <c r="U30">
        <f t="shared" si="18"/>
        <v>0.77035959499381201</v>
      </c>
      <c r="V30">
        <f t="shared" si="19"/>
        <v>0.73622851505267883</v>
      </c>
      <c r="W30">
        <f t="shared" si="20"/>
        <v>1.2961834327346664</v>
      </c>
      <c r="X30" t="s">
        <v>254</v>
      </c>
      <c r="Y30" t="s">
        <v>408</v>
      </c>
      <c r="Z30" t="s">
        <v>246</v>
      </c>
      <c r="AA30" s="16" t="s">
        <v>197</v>
      </c>
      <c r="AB30" s="16" t="s">
        <v>191</v>
      </c>
      <c r="AC30" s="20">
        <v>44228</v>
      </c>
      <c r="AD30" s="16" t="s">
        <v>188</v>
      </c>
    </row>
    <row r="31" spans="1:30" x14ac:dyDescent="0.25">
      <c r="A31" s="1">
        <v>0.20321912767990361</v>
      </c>
      <c r="B31" s="1">
        <v>0.31044163445404022</v>
      </c>
      <c r="C31" s="1">
        <v>0.48633918808544463</v>
      </c>
      <c r="D31" s="3">
        <f t="shared" si="21"/>
        <v>4.9207966366981424</v>
      </c>
      <c r="E31" s="4">
        <f t="shared" si="22"/>
        <v>3.2212174174338926</v>
      </c>
      <c r="F31" s="41">
        <f t="shared" si="23"/>
        <v>2.056178125264112</v>
      </c>
      <c r="G31" s="7">
        <v>3.3951793636516125E-2</v>
      </c>
      <c r="H31" s="8">
        <f t="shared" si="3"/>
        <v>1.0339517936365161</v>
      </c>
      <c r="I31" s="5">
        <f t="shared" si="12"/>
        <v>4.7592128249917609</v>
      </c>
      <c r="J31" s="5">
        <f t="shared" si="13"/>
        <v>3.1154425547293028</v>
      </c>
      <c r="K31" s="5">
        <f t="shared" si="14"/>
        <v>1.9886595660638291</v>
      </c>
      <c r="L31">
        <v>3.56</v>
      </c>
      <c r="M31">
        <v>3.35</v>
      </c>
      <c r="N31">
        <v>2.2000000000000002</v>
      </c>
      <c r="O31" s="5">
        <f t="shared" si="4"/>
        <v>3.6808683853459976</v>
      </c>
      <c r="P31" s="5">
        <f t="shared" si="5"/>
        <v>3.4637385086823289</v>
      </c>
      <c r="Q31" s="5">
        <f t="shared" si="7"/>
        <v>2.2746939460003355</v>
      </c>
      <c r="R31" s="6">
        <f t="shared" si="24"/>
        <v>0.27167502211736949</v>
      </c>
      <c r="S31" s="6">
        <f t="shared" si="24"/>
        <v>0.28870539663815986</v>
      </c>
      <c r="T31" s="6">
        <f t="shared" si="24"/>
        <v>0.43961958124447065</v>
      </c>
      <c r="U31">
        <f t="shared" si="18"/>
        <v>0.74802286237454885</v>
      </c>
      <c r="V31">
        <f t="shared" si="19"/>
        <v>1.075288643956742</v>
      </c>
      <c r="W31">
        <f t="shared" si="20"/>
        <v>1.1062728068406795</v>
      </c>
      <c r="X31" t="s">
        <v>271</v>
      </c>
      <c r="Y31" t="s">
        <v>409</v>
      </c>
      <c r="Z31" t="s">
        <v>170</v>
      </c>
      <c r="AA31" s="16" t="s">
        <v>197</v>
      </c>
      <c r="AB31" s="16" t="s">
        <v>188</v>
      </c>
      <c r="AC31" s="20">
        <v>44228</v>
      </c>
      <c r="AD31" s="16" t="s">
        <v>208</v>
      </c>
    </row>
    <row r="32" spans="1:30" x14ac:dyDescent="0.25">
      <c r="A32" s="1">
        <v>7.1797335015316183E-2</v>
      </c>
      <c r="B32" s="1">
        <v>0.1604929152112097</v>
      </c>
      <c r="C32" s="1">
        <v>0.76768462934377568</v>
      </c>
      <c r="D32" s="3">
        <f t="shared" si="21"/>
        <v>13.928093567632764</v>
      </c>
      <c r="E32" s="4">
        <f t="shared" si="22"/>
        <v>6.2308046351079955</v>
      </c>
      <c r="F32" s="41">
        <f t="shared" si="23"/>
        <v>1.3026182390219403</v>
      </c>
      <c r="G32" s="7">
        <v>3.6483269095776372E-2</v>
      </c>
      <c r="H32" s="8">
        <f t="shared" si="3"/>
        <v>1.0364832690957764</v>
      </c>
      <c r="I32" s="5">
        <f t="shared" si="12"/>
        <v>13.437837332177658</v>
      </c>
      <c r="J32" s="5">
        <f t="shared" si="13"/>
        <v>6.0114859746300811</v>
      </c>
      <c r="K32" s="5">
        <f t="shared" si="14"/>
        <v>1.2567672608534617</v>
      </c>
      <c r="L32">
        <v>4.13</v>
      </c>
      <c r="M32">
        <v>3.77</v>
      </c>
      <c r="N32">
        <v>1.89</v>
      </c>
      <c r="O32" s="5">
        <f t="shared" si="4"/>
        <v>4.280675901365556</v>
      </c>
      <c r="P32" s="5">
        <f t="shared" si="5"/>
        <v>3.9075419244910767</v>
      </c>
      <c r="Q32" s="5">
        <f t="shared" si="7"/>
        <v>1.9589533785910171</v>
      </c>
      <c r="R32" s="6">
        <f t="shared" si="24"/>
        <v>0.23360796823721114</v>
      </c>
      <c r="S32" s="6">
        <f t="shared" si="24"/>
        <v>0.25591536042962387</v>
      </c>
      <c r="T32" s="6">
        <f t="shared" si="24"/>
        <v>0.5104766713331651</v>
      </c>
      <c r="U32">
        <f t="shared" si="18"/>
        <v>0.30734112178233342</v>
      </c>
      <c r="V32">
        <f t="shared" si="19"/>
        <v>0.62713279477159356</v>
      </c>
      <c r="W32">
        <f t="shared" si="20"/>
        <v>1.5038583983453822</v>
      </c>
      <c r="X32" t="s">
        <v>277</v>
      </c>
      <c r="Y32" t="s">
        <v>272</v>
      </c>
      <c r="Z32" t="s">
        <v>170</v>
      </c>
      <c r="AA32" s="16" t="s">
        <v>197</v>
      </c>
      <c r="AB32" s="16" t="s">
        <v>189</v>
      </c>
      <c r="AC32" s="20">
        <v>44228</v>
      </c>
      <c r="AD32" s="16" t="s">
        <v>191</v>
      </c>
    </row>
    <row r="33" spans="1:30" x14ac:dyDescent="0.25">
      <c r="A33" s="1">
        <v>0.20201066682781374</v>
      </c>
      <c r="B33" s="1">
        <v>0.2456270379151346</v>
      </c>
      <c r="C33" s="1">
        <v>0.55236097853460031</v>
      </c>
      <c r="D33" s="3">
        <f t="shared" si="21"/>
        <v>4.9502336470794495</v>
      </c>
      <c r="E33" s="4">
        <f t="shared" si="22"/>
        <v>4.0712130410720713</v>
      </c>
      <c r="F33" s="41">
        <f t="shared" si="23"/>
        <v>1.8104102912066211</v>
      </c>
      <c r="G33" s="7">
        <v>3.3933100346730471E-2</v>
      </c>
      <c r="H33" s="8">
        <f t="shared" si="3"/>
        <v>1.0339331003467305</v>
      </c>
      <c r="I33" s="5">
        <f t="shared" si="12"/>
        <v>4.787769774871685</v>
      </c>
      <c r="J33" s="5">
        <f t="shared" si="13"/>
        <v>3.9375981286475752</v>
      </c>
      <c r="K33" s="5">
        <f t="shared" si="14"/>
        <v>1.750993648041153</v>
      </c>
      <c r="L33">
        <v>3.58</v>
      </c>
      <c r="M33">
        <v>3.31</v>
      </c>
      <c r="N33">
        <v>2.21</v>
      </c>
      <c r="O33" s="5">
        <f t="shared" si="4"/>
        <v>3.7014804992412951</v>
      </c>
      <c r="P33" s="5">
        <f t="shared" si="5"/>
        <v>3.4223185621476779</v>
      </c>
      <c r="Q33" s="5">
        <f t="shared" si="7"/>
        <v>2.2849921517662741</v>
      </c>
      <c r="R33" s="6">
        <f t="shared" si="24"/>
        <v>0.27016216894968742</v>
      </c>
      <c r="S33" s="6">
        <f t="shared" si="24"/>
        <v>0.29219956641688244</v>
      </c>
      <c r="T33" s="6">
        <f t="shared" si="24"/>
        <v>0.43763826463343031</v>
      </c>
      <c r="U33">
        <f t="shared" si="18"/>
        <v>0.74773854390188299</v>
      </c>
      <c r="V33">
        <f t="shared" si="19"/>
        <v>0.84061397122231651</v>
      </c>
      <c r="W33">
        <f t="shared" si="20"/>
        <v>1.2621405008935014</v>
      </c>
      <c r="X33" t="s">
        <v>275</v>
      </c>
      <c r="Y33" t="s">
        <v>265</v>
      </c>
      <c r="Z33" t="s">
        <v>170</v>
      </c>
      <c r="AA33" s="16" t="s">
        <v>197</v>
      </c>
      <c r="AB33" s="16" t="s">
        <v>188</v>
      </c>
      <c r="AC33" s="20">
        <v>44228</v>
      </c>
      <c r="AD33" s="16" t="s">
        <v>198</v>
      </c>
    </row>
    <row r="34" spans="1:30" x14ac:dyDescent="0.25">
      <c r="A34" s="1">
        <v>0.39244986712374369</v>
      </c>
      <c r="B34" s="1">
        <v>0.2134898816091701</v>
      </c>
      <c r="C34" s="1">
        <v>0.39405037804140752</v>
      </c>
      <c r="D34" s="3">
        <f t="shared" si="21"/>
        <v>2.5480961615020479</v>
      </c>
      <c r="E34" s="4">
        <f t="shared" si="22"/>
        <v>4.6840627408781454</v>
      </c>
      <c r="F34" s="41">
        <f t="shared" si="23"/>
        <v>2.5377465819736331</v>
      </c>
      <c r="G34" s="7">
        <v>3.6008153632183681E-2</v>
      </c>
      <c r="H34" s="8">
        <f t="shared" si="3"/>
        <v>1.0360081536321837</v>
      </c>
      <c r="I34" s="5">
        <f t="shared" si="12"/>
        <v>2.4595329221768889</v>
      </c>
      <c r="J34" s="5">
        <f t="shared" si="13"/>
        <v>4.5212604982461739</v>
      </c>
      <c r="K34" s="5">
        <f t="shared" si="14"/>
        <v>2.4495430591703768</v>
      </c>
      <c r="L34">
        <v>3.74</v>
      </c>
      <c r="M34">
        <v>3.95</v>
      </c>
      <c r="N34">
        <v>1.94</v>
      </c>
      <c r="O34" s="5">
        <f t="shared" si="4"/>
        <v>3.8746704945843673</v>
      </c>
      <c r="P34" s="5">
        <f t="shared" si="5"/>
        <v>4.0922322068471253</v>
      </c>
      <c r="Q34" s="5">
        <f t="shared" si="7"/>
        <v>2.0098558180464363</v>
      </c>
      <c r="R34" s="6">
        <f t="shared" si="24"/>
        <v>0.25808646216438313</v>
      </c>
      <c r="S34" s="6">
        <f t="shared" si="24"/>
        <v>0.24436540974551724</v>
      </c>
      <c r="T34" s="6">
        <f t="shared" si="24"/>
        <v>0.49754812809009952</v>
      </c>
      <c r="U34">
        <f t="shared" si="18"/>
        <v>1.520613920747925</v>
      </c>
      <c r="V34">
        <f t="shared" si="19"/>
        <v>0.87365016935702566</v>
      </c>
      <c r="W34">
        <f t="shared" si="20"/>
        <v>0.7919844449099207</v>
      </c>
      <c r="X34" t="s">
        <v>273</v>
      </c>
      <c r="Y34" t="s">
        <v>276</v>
      </c>
      <c r="Z34" t="s">
        <v>170</v>
      </c>
      <c r="AA34" s="16" t="s">
        <v>197</v>
      </c>
      <c r="AB34" s="16" t="s">
        <v>191</v>
      </c>
      <c r="AC34" s="20">
        <v>44228</v>
      </c>
      <c r="AD34" s="16" t="s">
        <v>485</v>
      </c>
    </row>
    <row r="35" spans="1:30" x14ac:dyDescent="0.25">
      <c r="A35" s="1">
        <v>0.28473530474807079</v>
      </c>
      <c r="B35" s="1">
        <v>0.3496276991839038</v>
      </c>
      <c r="C35" s="1">
        <v>0.36563699287933349</v>
      </c>
      <c r="D35" s="3">
        <f t="shared" si="21"/>
        <v>3.5120337496777361</v>
      </c>
      <c r="E35" s="4">
        <f t="shared" si="22"/>
        <v>2.8601852837580841</v>
      </c>
      <c r="F35" s="41">
        <f t="shared" si="23"/>
        <v>2.7349530257459951</v>
      </c>
      <c r="G35" s="7">
        <v>3.3140679179160637E-2</v>
      </c>
      <c r="H35" s="8">
        <f t="shared" si="3"/>
        <v>1.0331406791791606</v>
      </c>
      <c r="I35" s="5">
        <f t="shared" si="12"/>
        <v>3.3993761163949889</v>
      </c>
      <c r="J35" s="5">
        <f t="shared" si="13"/>
        <v>2.7684373884401943</v>
      </c>
      <c r="K35" s="5">
        <f t="shared" si="14"/>
        <v>2.6472222814021218</v>
      </c>
      <c r="L35">
        <v>2.27</v>
      </c>
      <c r="M35">
        <v>3.57</v>
      </c>
      <c r="N35">
        <v>3.2</v>
      </c>
      <c r="O35" s="5">
        <f t="shared" si="4"/>
        <v>2.3452293417366947</v>
      </c>
      <c r="P35" s="5">
        <f t="shared" si="5"/>
        <v>3.6883122246696032</v>
      </c>
      <c r="Q35" s="5">
        <f t="shared" si="7"/>
        <v>3.3060501733733143</v>
      </c>
      <c r="R35" s="6">
        <f t="shared" si="24"/>
        <v>0.42639753059693414</v>
      </c>
      <c r="S35" s="6">
        <f t="shared" si="24"/>
        <v>0.27112672113586572</v>
      </c>
      <c r="T35" s="6">
        <f t="shared" si="24"/>
        <v>0.30247574826720014</v>
      </c>
      <c r="U35">
        <f t="shared" si="18"/>
        <v>0.66776959132351521</v>
      </c>
      <c r="V35">
        <f t="shared" si="19"/>
        <v>1.2895361169830992</v>
      </c>
      <c r="W35">
        <f t="shared" si="20"/>
        <v>1.2088142437004177</v>
      </c>
      <c r="X35" t="s">
        <v>410</v>
      </c>
      <c r="Y35" t="s">
        <v>267</v>
      </c>
      <c r="Z35" t="s">
        <v>170</v>
      </c>
      <c r="AA35" s="16" t="s">
        <v>202</v>
      </c>
      <c r="AB35" s="16" t="s">
        <v>185</v>
      </c>
      <c r="AC35" s="20">
        <v>44228</v>
      </c>
      <c r="AD35" s="16" t="s">
        <v>206</v>
      </c>
    </row>
    <row r="36" spans="1:30" x14ac:dyDescent="0.25">
      <c r="A36" s="1">
        <v>3.681900785261405E-2</v>
      </c>
      <c r="B36" s="1">
        <v>0.15249632560642018</v>
      </c>
      <c r="C36" s="1">
        <v>0.81067081514483541</v>
      </c>
      <c r="D36" s="3">
        <f t="shared" si="21"/>
        <v>27.159884481488078</v>
      </c>
      <c r="E36" s="4">
        <f t="shared" si="22"/>
        <v>6.5575350489487434</v>
      </c>
      <c r="F36" s="41">
        <f t="shared" si="23"/>
        <v>1.2335463190707547</v>
      </c>
      <c r="G36" s="7">
        <v>3.8284317348788788E-2</v>
      </c>
      <c r="H36" s="8">
        <f t="shared" si="3"/>
        <v>1.0382843173487888</v>
      </c>
      <c r="I36" s="5">
        <f t="shared" si="12"/>
        <v>26.158426962317598</v>
      </c>
      <c r="J36" s="5">
        <f t="shared" si="13"/>
        <v>6.3157412082396727</v>
      </c>
      <c r="K36" s="5">
        <f t="shared" si="14"/>
        <v>1.1880621699271723</v>
      </c>
      <c r="L36">
        <v>5.44</v>
      </c>
      <c r="M36">
        <v>4.1500000000000004</v>
      </c>
      <c r="N36">
        <v>1.63</v>
      </c>
      <c r="O36" s="5">
        <f t="shared" si="4"/>
        <v>5.6482666863774114</v>
      </c>
      <c r="P36" s="5">
        <f t="shared" si="5"/>
        <v>4.3088799169974736</v>
      </c>
      <c r="Q36" s="5">
        <f t="shared" si="7"/>
        <v>1.6924034372785257</v>
      </c>
      <c r="R36" s="6">
        <f t="shared" si="24"/>
        <v>0.17704546465764753</v>
      </c>
      <c r="S36" s="6">
        <f t="shared" si="24"/>
        <v>0.2320788741536392</v>
      </c>
      <c r="T36" s="6">
        <f t="shared" si="24"/>
        <v>0.59087566118871337</v>
      </c>
      <c r="U36">
        <f t="shared" si="18"/>
        <v>0.20796357547938824</v>
      </c>
      <c r="V36">
        <f t="shared" si="19"/>
        <v>0.65708835482141148</v>
      </c>
      <c r="W36">
        <f t="shared" si="20"/>
        <v>1.3719820740525037</v>
      </c>
      <c r="X36" t="s">
        <v>411</v>
      </c>
      <c r="Y36" t="s">
        <v>412</v>
      </c>
      <c r="Z36" t="s">
        <v>170</v>
      </c>
      <c r="AA36" s="16" t="s">
        <v>197</v>
      </c>
      <c r="AB36" s="16" t="s">
        <v>189</v>
      </c>
      <c r="AC36" s="20">
        <v>44228</v>
      </c>
      <c r="AD36" s="16" t="s">
        <v>185</v>
      </c>
    </row>
    <row r="37" spans="1:30" x14ac:dyDescent="0.25">
      <c r="A37" s="1">
        <v>0.44924475600183483</v>
      </c>
      <c r="B37" s="1">
        <v>0.25871787085325737</v>
      </c>
      <c r="C37" s="1">
        <v>0.29203686638720483</v>
      </c>
      <c r="D37" s="3">
        <f t="shared" si="21"/>
        <v>2.2259580921984448</v>
      </c>
      <c r="E37" s="4">
        <f t="shared" si="22"/>
        <v>3.8652142455485485</v>
      </c>
      <c r="F37" s="41">
        <f t="shared" si="23"/>
        <v>3.4242252095463983</v>
      </c>
      <c r="G37" s="7">
        <v>3.3940069027788233E-2</v>
      </c>
      <c r="H37" s="8">
        <f t="shared" si="3"/>
        <v>1.0339400690277882</v>
      </c>
      <c r="I37" s="5">
        <f t="shared" si="12"/>
        <v>2.1528888945096294</v>
      </c>
      <c r="J37" s="5">
        <f t="shared" si="13"/>
        <v>3.7383349009609441</v>
      </c>
      <c r="K37" s="5">
        <f t="shared" si="14"/>
        <v>3.3118217507192562</v>
      </c>
      <c r="L37">
        <v>2.31</v>
      </c>
      <c r="M37">
        <v>3.24</v>
      </c>
      <c r="N37">
        <v>3.42</v>
      </c>
      <c r="O37" s="5">
        <f t="shared" si="4"/>
        <v>2.388401559454191</v>
      </c>
      <c r="P37" s="5">
        <f t="shared" si="5"/>
        <v>3.349965823650034</v>
      </c>
      <c r="Q37" s="5">
        <f t="shared" si="7"/>
        <v>3.5360750360750357</v>
      </c>
      <c r="R37" s="6">
        <f t="shared" si="24"/>
        <v>0.41869006325239749</v>
      </c>
      <c r="S37" s="6">
        <f t="shared" si="24"/>
        <v>0.29851050805957968</v>
      </c>
      <c r="T37" s="6">
        <f t="shared" si="24"/>
        <v>0.28279942868802288</v>
      </c>
      <c r="U37">
        <f t="shared" si="18"/>
        <v>1.0729768758113996</v>
      </c>
      <c r="V37">
        <f t="shared" si="19"/>
        <v>0.8666960253259155</v>
      </c>
      <c r="W37">
        <f t="shared" si="20"/>
        <v>1.0326642728453757</v>
      </c>
      <c r="X37" t="s">
        <v>268</v>
      </c>
      <c r="Y37" t="s">
        <v>413</v>
      </c>
      <c r="Z37" t="s">
        <v>170</v>
      </c>
      <c r="AA37" s="16" t="s">
        <v>202</v>
      </c>
      <c r="AB37" s="16" t="s">
        <v>187</v>
      </c>
      <c r="AC37" s="20">
        <v>44228</v>
      </c>
      <c r="AD37" s="16" t="s">
        <v>190</v>
      </c>
    </row>
    <row r="38" spans="1:30" x14ac:dyDescent="0.25">
      <c r="A38" s="1">
        <v>0.42496365258684371</v>
      </c>
      <c r="B38" s="1">
        <v>0.26475761173180601</v>
      </c>
      <c r="C38" s="1">
        <v>0.31027842137709732</v>
      </c>
      <c r="D38" s="3">
        <f t="shared" si="21"/>
        <v>2.3531424250351489</v>
      </c>
      <c r="E38" s="4">
        <f t="shared" si="22"/>
        <v>3.7770396607632923</v>
      </c>
      <c r="F38" s="41">
        <f t="shared" si="23"/>
        <v>3.2229118465980866</v>
      </c>
      <c r="G38" s="7">
        <v>3.4001188655621073E-2</v>
      </c>
      <c r="H38" s="8">
        <f t="shared" si="3"/>
        <v>1.0340011886556211</v>
      </c>
      <c r="I38" s="5">
        <f t="shared" si="12"/>
        <v>2.2757637523556795</v>
      </c>
      <c r="J38" s="5">
        <f t="shared" si="13"/>
        <v>3.6528387996092073</v>
      </c>
      <c r="K38" s="5">
        <f t="shared" si="14"/>
        <v>3.1169324387222659</v>
      </c>
      <c r="L38">
        <v>2.33</v>
      </c>
      <c r="M38">
        <v>3.48</v>
      </c>
      <c r="N38">
        <v>3.15</v>
      </c>
      <c r="O38" s="5">
        <f t="shared" si="4"/>
        <v>2.409222769567597</v>
      </c>
      <c r="P38" s="5">
        <f t="shared" si="5"/>
        <v>3.5983241365215615</v>
      </c>
      <c r="Q38" s="5">
        <f t="shared" si="7"/>
        <v>3.2571037442652062</v>
      </c>
      <c r="R38" s="6">
        <f t="shared" si="24"/>
        <v>0.41507162086944671</v>
      </c>
      <c r="S38" s="6">
        <f t="shared" si="24"/>
        <v>0.27790714845569275</v>
      </c>
      <c r="T38" s="6">
        <f t="shared" si="24"/>
        <v>0.30702123067486059</v>
      </c>
      <c r="U38">
        <f t="shared" si="18"/>
        <v>1.0238321080508377</v>
      </c>
      <c r="V38">
        <f t="shared" si="19"/>
        <v>0.95268370462236163</v>
      </c>
      <c r="W38">
        <f t="shared" si="20"/>
        <v>1.0106090080320411</v>
      </c>
      <c r="X38" t="s">
        <v>414</v>
      </c>
      <c r="Y38" t="s">
        <v>278</v>
      </c>
      <c r="Z38" t="s">
        <v>170</v>
      </c>
      <c r="AA38" s="16" t="s">
        <v>202</v>
      </c>
      <c r="AB38" s="16" t="s">
        <v>187</v>
      </c>
      <c r="AC38" s="20">
        <v>44228</v>
      </c>
      <c r="AD38" s="16" t="s">
        <v>208</v>
      </c>
    </row>
    <row r="39" spans="1:30" x14ac:dyDescent="0.25">
      <c r="A39" s="1">
        <v>0.35745404573954903</v>
      </c>
      <c r="B39" s="1">
        <v>0.19201987838867535</v>
      </c>
      <c r="C39" s="1">
        <v>0.45046767076444394</v>
      </c>
      <c r="D39" s="3">
        <f t="shared" si="21"/>
        <v>2.7975624053465822</v>
      </c>
      <c r="E39" s="4">
        <f t="shared" si="22"/>
        <v>5.2077941533524923</v>
      </c>
      <c r="F39" s="41">
        <f t="shared" si="23"/>
        <v>2.2199151346488404</v>
      </c>
      <c r="G39" s="7">
        <v>3.3666058189896431E-2</v>
      </c>
      <c r="H39" s="8">
        <f t="shared" si="3"/>
        <v>1.0336660581898964</v>
      </c>
      <c r="I39" s="5">
        <f t="shared" si="12"/>
        <v>2.7064470030538987</v>
      </c>
      <c r="J39" s="5">
        <f t="shared" si="13"/>
        <v>5.038178541406416</v>
      </c>
      <c r="K39" s="5">
        <f t="shared" si="14"/>
        <v>2.1476134551000379</v>
      </c>
      <c r="L39">
        <v>3.29</v>
      </c>
      <c r="M39">
        <v>3.53</v>
      </c>
      <c r="N39">
        <v>2.2400000000000002</v>
      </c>
      <c r="O39" s="5">
        <f t="shared" si="4"/>
        <v>3.4007613314447593</v>
      </c>
      <c r="P39" s="5">
        <f t="shared" si="5"/>
        <v>3.6488411854103342</v>
      </c>
      <c r="Q39" s="5">
        <f t="shared" si="7"/>
        <v>2.3154119703453682</v>
      </c>
      <c r="R39" s="6">
        <f t="shared" si="24"/>
        <v>0.29405180268124431</v>
      </c>
      <c r="S39" s="6">
        <f t="shared" si="24"/>
        <v>0.27405961213067814</v>
      </c>
      <c r="T39" s="6">
        <f t="shared" si="24"/>
        <v>0.43188858518807755</v>
      </c>
      <c r="U39">
        <f t="shared" si="18"/>
        <v>1.2156158965195447</v>
      </c>
      <c r="V39">
        <f t="shared" si="19"/>
        <v>0.70065004068208236</v>
      </c>
      <c r="W39">
        <f t="shared" si="20"/>
        <v>1.0430182371415897</v>
      </c>
      <c r="X39" t="s">
        <v>297</v>
      </c>
      <c r="Y39" t="s">
        <v>281</v>
      </c>
      <c r="Z39" t="s">
        <v>171</v>
      </c>
      <c r="AA39" s="16" t="s">
        <v>202</v>
      </c>
      <c r="AB39" s="16" t="s">
        <v>186</v>
      </c>
      <c r="AC39" s="20">
        <v>44228</v>
      </c>
      <c r="AD39" s="16" t="s">
        <v>208</v>
      </c>
    </row>
    <row r="40" spans="1:30" x14ac:dyDescent="0.25">
      <c r="A40" s="1">
        <v>0.30363435833265834</v>
      </c>
      <c r="B40" s="1">
        <v>0.24779628588462604</v>
      </c>
      <c r="C40" s="1">
        <v>0.44856838389911746</v>
      </c>
      <c r="D40" s="3">
        <f t="shared" si="21"/>
        <v>3.2934349244640209</v>
      </c>
      <c r="E40" s="4">
        <f t="shared" si="22"/>
        <v>4.0355729967058505</v>
      </c>
      <c r="F40" s="41">
        <f t="shared" si="23"/>
        <v>2.2293144944983436</v>
      </c>
      <c r="G40" s="7">
        <v>3.2881853915064152E-2</v>
      </c>
      <c r="H40" s="8">
        <f t="shared" si="3"/>
        <v>1.0328818539150642</v>
      </c>
      <c r="I40" s="5">
        <f t="shared" si="12"/>
        <v>3.1885882320233367</v>
      </c>
      <c r="J40" s="5">
        <f t="shared" si="13"/>
        <v>3.9071002955558782</v>
      </c>
      <c r="K40" s="5">
        <f t="shared" si="14"/>
        <v>2.1583441378588342</v>
      </c>
      <c r="L40">
        <v>2.59</v>
      </c>
      <c r="M40">
        <v>3.6</v>
      </c>
      <c r="N40">
        <v>2.71</v>
      </c>
      <c r="O40" s="5">
        <f t="shared" si="4"/>
        <v>2.6751640016400162</v>
      </c>
      <c r="P40" s="5">
        <f t="shared" si="5"/>
        <v>3.7183746740942309</v>
      </c>
      <c r="Q40" s="5">
        <f t="shared" si="7"/>
        <v>2.799109824109824</v>
      </c>
      <c r="R40" s="6">
        <f t="shared" si="24"/>
        <v>0.37380885784458351</v>
      </c>
      <c r="S40" s="6">
        <f t="shared" si="24"/>
        <v>0.2689347060604087</v>
      </c>
      <c r="T40" s="6">
        <f t="shared" si="24"/>
        <v>0.35725643609500785</v>
      </c>
      <c r="U40">
        <f t="shared" si="18"/>
        <v>0.81227170507259283</v>
      </c>
      <c r="V40">
        <f t="shared" si="19"/>
        <v>0.92139943376800726</v>
      </c>
      <c r="W40">
        <f t="shared" si="20"/>
        <v>1.2555921701570867</v>
      </c>
      <c r="X40" t="s">
        <v>288</v>
      </c>
      <c r="Y40" t="s">
        <v>291</v>
      </c>
      <c r="Z40" t="s">
        <v>171</v>
      </c>
      <c r="AA40" s="16" t="s">
        <v>202</v>
      </c>
      <c r="AB40" s="16" t="s">
        <v>187</v>
      </c>
      <c r="AC40" s="20">
        <v>44228</v>
      </c>
      <c r="AD40" s="16" t="s">
        <v>188</v>
      </c>
    </row>
    <row r="41" spans="1:30" x14ac:dyDescent="0.25">
      <c r="A41" s="1">
        <v>0.59097409455349459</v>
      </c>
      <c r="B41" s="1">
        <v>0.22676932448050985</v>
      </c>
      <c r="C41" s="1">
        <v>0.18225309488622402</v>
      </c>
      <c r="D41" s="3">
        <f t="shared" si="21"/>
        <v>1.6921215485012782</v>
      </c>
      <c r="E41" s="4">
        <f t="shared" si="22"/>
        <v>4.4097675128275435</v>
      </c>
      <c r="F41" s="41">
        <f t="shared" si="23"/>
        <v>5.486875274322637</v>
      </c>
      <c r="G41" s="7">
        <v>3.4612620581000009E-2</v>
      </c>
      <c r="H41" s="8">
        <f t="shared" si="3"/>
        <v>1.034612620581</v>
      </c>
      <c r="I41" s="5">
        <f t="shared" si="12"/>
        <v>1.6355121857599664</v>
      </c>
      <c r="J41" s="5">
        <f t="shared" si="13"/>
        <v>4.2622402096266541</v>
      </c>
      <c r="K41" s="5">
        <f t="shared" si="14"/>
        <v>5.3033136897570525</v>
      </c>
      <c r="L41">
        <v>2.86</v>
      </c>
      <c r="M41">
        <v>3.68</v>
      </c>
      <c r="N41">
        <v>2.42</v>
      </c>
      <c r="O41" s="5">
        <f t="shared" si="4"/>
        <v>2.9589920948616597</v>
      </c>
      <c r="P41" s="5">
        <f t="shared" si="5"/>
        <v>3.8073744437380803</v>
      </c>
      <c r="Q41" s="5">
        <f t="shared" si="7"/>
        <v>2.5037625418060201</v>
      </c>
      <c r="R41" s="6">
        <f t="shared" si="24"/>
        <v>0.33795291367507102</v>
      </c>
      <c r="S41" s="6">
        <f t="shared" si="24"/>
        <v>0.26264818834529968</v>
      </c>
      <c r="T41" s="6">
        <f t="shared" si="24"/>
        <v>0.3993988979796293</v>
      </c>
      <c r="U41">
        <f t="shared" si="18"/>
        <v>1.7486876740518176</v>
      </c>
      <c r="V41">
        <f t="shared" si="19"/>
        <v>0.8633957306508413</v>
      </c>
      <c r="W41">
        <f t="shared" si="20"/>
        <v>0.45631847210434601</v>
      </c>
      <c r="X41" t="s">
        <v>286</v>
      </c>
      <c r="Y41" t="s">
        <v>300</v>
      </c>
      <c r="Z41" t="s">
        <v>171</v>
      </c>
      <c r="AA41" s="16" t="s">
        <v>196</v>
      </c>
      <c r="AB41" s="16" t="s">
        <v>206</v>
      </c>
      <c r="AC41" s="20">
        <v>44228</v>
      </c>
      <c r="AD41" s="16" t="s">
        <v>208</v>
      </c>
    </row>
    <row r="42" spans="1:30" x14ac:dyDescent="0.25">
      <c r="A42" s="1">
        <v>0.42760112584581622</v>
      </c>
      <c r="B42" s="1">
        <v>0.23976120879175944</v>
      </c>
      <c r="C42" s="1">
        <v>0.33263615615967773</v>
      </c>
      <c r="D42" s="3">
        <f t="shared" si="21"/>
        <v>2.3386280801341446</v>
      </c>
      <c r="E42" s="4">
        <f t="shared" si="22"/>
        <v>4.1708164762738296</v>
      </c>
      <c r="F42" s="41">
        <f t="shared" si="23"/>
        <v>3.0062877455809787</v>
      </c>
      <c r="G42" s="7">
        <v>3.6586112316914443E-2</v>
      </c>
      <c r="H42" s="8">
        <f t="shared" si="3"/>
        <v>1.0365861123169144</v>
      </c>
      <c r="I42" s="5">
        <f t="shared" si="12"/>
        <v>2.256086640893717</v>
      </c>
      <c r="J42" s="5">
        <f t="shared" si="13"/>
        <v>4.0236082914052105</v>
      </c>
      <c r="K42" s="5">
        <f t="shared" si="14"/>
        <v>2.9001813837361823</v>
      </c>
      <c r="L42">
        <v>1.86</v>
      </c>
      <c r="M42">
        <v>3.93</v>
      </c>
      <c r="N42">
        <v>4.09</v>
      </c>
      <c r="O42" s="5">
        <f t="shared" si="4"/>
        <v>1.9280501689094609</v>
      </c>
      <c r="P42" s="5">
        <f t="shared" si="5"/>
        <v>4.0737834214054738</v>
      </c>
      <c r="Q42" s="5">
        <f t="shared" si="7"/>
        <v>4.2396371993761797</v>
      </c>
      <c r="R42" s="6">
        <f t="shared" si="24"/>
        <v>0.51865870303863393</v>
      </c>
      <c r="S42" s="6">
        <f t="shared" si="24"/>
        <v>0.2454720579266817</v>
      </c>
      <c r="T42" s="6">
        <f t="shared" si="24"/>
        <v>0.2358692390346844</v>
      </c>
      <c r="U42">
        <f t="shared" si="18"/>
        <v>0.82443642291290165</v>
      </c>
      <c r="V42">
        <f t="shared" si="19"/>
        <v>0.97673523747200586</v>
      </c>
      <c r="W42">
        <f t="shared" si="20"/>
        <v>1.4102566215120738</v>
      </c>
      <c r="X42" t="s">
        <v>282</v>
      </c>
      <c r="Y42" t="s">
        <v>294</v>
      </c>
      <c r="Z42" t="s">
        <v>171</v>
      </c>
      <c r="AA42" s="16" t="s">
        <v>196</v>
      </c>
      <c r="AB42" s="16" t="s">
        <v>198</v>
      </c>
      <c r="AC42" s="20">
        <v>44228</v>
      </c>
      <c r="AD42" s="16" t="s">
        <v>187</v>
      </c>
    </row>
    <row r="43" spans="1:30" x14ac:dyDescent="0.25">
      <c r="A43" s="1">
        <v>8.1363127957486681E-2</v>
      </c>
      <c r="B43" s="1">
        <v>0.18201940201087805</v>
      </c>
      <c r="C43" s="1">
        <v>0.73660694447897412</v>
      </c>
      <c r="D43" s="3">
        <f t="shared" si="21"/>
        <v>12.29057959180863</v>
      </c>
      <c r="E43" s="4">
        <f t="shared" si="22"/>
        <v>5.4939198181754101</v>
      </c>
      <c r="F43" s="41">
        <f t="shared" si="23"/>
        <v>1.3575761231891892</v>
      </c>
      <c r="G43" s="7">
        <v>3.4771123045803654E-2</v>
      </c>
      <c r="H43" s="8">
        <f t="shared" si="3"/>
        <v>1.0347711230458037</v>
      </c>
      <c r="I43" s="5">
        <f t="shared" si="12"/>
        <v>11.877582702184272</v>
      </c>
      <c r="J43" s="5">
        <f t="shared" si="13"/>
        <v>5.3093091755443433</v>
      </c>
      <c r="K43" s="5">
        <f t="shared" si="14"/>
        <v>1.3119578745039029</v>
      </c>
      <c r="L43">
        <v>3.09</v>
      </c>
      <c r="M43">
        <v>3.57</v>
      </c>
      <c r="N43">
        <v>2.3199999999999998</v>
      </c>
      <c r="O43" s="5">
        <f t="shared" si="4"/>
        <v>3.1974427702115333</v>
      </c>
      <c r="P43" s="5">
        <f t="shared" si="5"/>
        <v>3.6941329092735189</v>
      </c>
      <c r="Q43" s="5">
        <f t="shared" si="7"/>
        <v>2.4006690054662645</v>
      </c>
      <c r="R43" s="6">
        <f t="shared" si="24"/>
        <v>0.31274992919852729</v>
      </c>
      <c r="S43" s="6">
        <f t="shared" si="24"/>
        <v>0.27069951854998581</v>
      </c>
      <c r="T43" s="6">
        <f t="shared" si="24"/>
        <v>0.41655055225148679</v>
      </c>
      <c r="U43">
        <f t="shared" si="18"/>
        <v>0.26015394524946167</v>
      </c>
      <c r="V43">
        <f t="shared" si="19"/>
        <v>0.67240386309467115</v>
      </c>
      <c r="W43">
        <f t="shared" si="20"/>
        <v>1.7683494608218826</v>
      </c>
      <c r="X43" t="s">
        <v>32</v>
      </c>
      <c r="Y43" t="s">
        <v>279</v>
      </c>
      <c r="Z43" t="s">
        <v>171</v>
      </c>
      <c r="AA43" s="16" t="s">
        <v>197</v>
      </c>
      <c r="AB43" s="16" t="s">
        <v>189</v>
      </c>
      <c r="AC43" s="20">
        <v>44228</v>
      </c>
      <c r="AD43" s="16" t="s">
        <v>191</v>
      </c>
    </row>
    <row r="44" spans="1:30" x14ac:dyDescent="0.25">
      <c r="A44" s="1">
        <v>0.12112830088474805</v>
      </c>
      <c r="B44" s="1">
        <v>0.2504099772035483</v>
      </c>
      <c r="C44" s="1">
        <v>0.62846097323646422</v>
      </c>
      <c r="D44" s="3">
        <f t="shared" si="21"/>
        <v>8.255708968884873</v>
      </c>
      <c r="E44" s="4">
        <f t="shared" si="22"/>
        <v>3.9934511043349517</v>
      </c>
      <c r="F44" s="41">
        <f t="shared" si="23"/>
        <v>1.5911887015834487</v>
      </c>
      <c r="G44" s="7">
        <v>3.4482065604763079E-2</v>
      </c>
      <c r="H44" s="8">
        <f t="shared" si="3"/>
        <v>1.0344820656047631</v>
      </c>
      <c r="I44" s="5">
        <f t="shared" si="12"/>
        <v>7.9805240161979478</v>
      </c>
      <c r="J44" s="5">
        <f t="shared" si="13"/>
        <v>3.8603386536240833</v>
      </c>
      <c r="K44" s="5">
        <f t="shared" si="14"/>
        <v>1.5381501086277725</v>
      </c>
      <c r="L44">
        <v>3.14</v>
      </c>
      <c r="M44">
        <v>3.63</v>
      </c>
      <c r="N44">
        <v>2.27</v>
      </c>
      <c r="O44" s="5">
        <f t="shared" si="4"/>
        <v>3.2482736859989561</v>
      </c>
      <c r="P44" s="5">
        <f t="shared" si="5"/>
        <v>3.7551698981452897</v>
      </c>
      <c r="Q44" s="5">
        <f t="shared" si="7"/>
        <v>2.3482742889228123</v>
      </c>
      <c r="R44" s="6">
        <f t="shared" si="24"/>
        <v>0.3078558325643258</v>
      </c>
      <c r="S44" s="6">
        <f t="shared" si="24"/>
        <v>0.26629953560660691</v>
      </c>
      <c r="T44" s="6">
        <f t="shared" si="24"/>
        <v>0.4258446318290674</v>
      </c>
      <c r="U44">
        <f t="shared" si="18"/>
        <v>0.39345787239369118</v>
      </c>
      <c r="V44">
        <f t="shared" si="19"/>
        <v>0.94033200859001276</v>
      </c>
      <c r="W44">
        <f t="shared" si="20"/>
        <v>1.4757987450425964</v>
      </c>
      <c r="X44" t="s">
        <v>295</v>
      </c>
      <c r="Y44" t="s">
        <v>289</v>
      </c>
      <c r="Z44" t="s">
        <v>171</v>
      </c>
      <c r="AA44" s="16" t="s">
        <v>197</v>
      </c>
      <c r="AB44" s="16" t="s">
        <v>188</v>
      </c>
      <c r="AC44" s="20">
        <v>44228</v>
      </c>
      <c r="AD44" s="16" t="s">
        <v>208</v>
      </c>
    </row>
    <row r="45" spans="1:30" x14ac:dyDescent="0.25">
      <c r="A45" s="1">
        <v>0.38923913442855307</v>
      </c>
      <c r="B45" s="1">
        <v>0.29194328774942724</v>
      </c>
      <c r="C45" s="1">
        <v>0.31881752109378009</v>
      </c>
      <c r="D45" s="3">
        <f t="shared" si="21"/>
        <v>2.5691147460496557</v>
      </c>
      <c r="E45" s="4">
        <f t="shared" si="22"/>
        <v>3.4253228005649254</v>
      </c>
      <c r="F45" s="41">
        <f t="shared" si="23"/>
        <v>3.13659047523254</v>
      </c>
      <c r="G45" s="7">
        <v>3.3325966623169112E-2</v>
      </c>
      <c r="H45" s="8">
        <f t="shared" si="3"/>
        <v>1.0333259666231691</v>
      </c>
      <c r="I45" s="5">
        <f t="shared" si="12"/>
        <v>2.486257801538974</v>
      </c>
      <c r="J45" s="5">
        <f t="shared" si="13"/>
        <v>3.3148521485031686</v>
      </c>
      <c r="K45" s="5">
        <f t="shared" si="14"/>
        <v>3.0354317771406438</v>
      </c>
      <c r="L45">
        <v>2.89</v>
      </c>
      <c r="M45">
        <v>3.32</v>
      </c>
      <c r="N45">
        <v>2.59</v>
      </c>
      <c r="O45" s="5">
        <f t="shared" si="4"/>
        <v>2.9863120435409587</v>
      </c>
      <c r="P45" s="5">
        <f t="shared" si="5"/>
        <v>3.4306422091889215</v>
      </c>
      <c r="Q45" s="5">
        <f t="shared" si="7"/>
        <v>2.6763142535540076</v>
      </c>
      <c r="R45" s="6">
        <f t="shared" si="24"/>
        <v>0.33486118845580193</v>
      </c>
      <c r="S45" s="6">
        <f t="shared" si="24"/>
        <v>0.29149061284255046</v>
      </c>
      <c r="T45" s="6">
        <f t="shared" si="24"/>
        <v>0.37364819870164778</v>
      </c>
      <c r="U45">
        <f t="shared" si="18"/>
        <v>1.1623895149614465</v>
      </c>
      <c r="V45">
        <f t="shared" si="19"/>
        <v>1.0015529656425719</v>
      </c>
      <c r="W45">
        <f t="shared" si="20"/>
        <v>0.85325587598603925</v>
      </c>
      <c r="X45" t="s">
        <v>280</v>
      </c>
      <c r="Y45" t="s">
        <v>298</v>
      </c>
      <c r="Z45" t="s">
        <v>171</v>
      </c>
      <c r="AA45" s="16" t="s">
        <v>202</v>
      </c>
      <c r="AB45" s="16" t="s">
        <v>187</v>
      </c>
      <c r="AC45" s="20">
        <v>44228</v>
      </c>
      <c r="AD45" s="16" t="s">
        <v>190</v>
      </c>
    </row>
    <row r="46" spans="1:30" x14ac:dyDescent="0.25">
      <c r="A46" s="18">
        <v>0.17576980502900699</v>
      </c>
      <c r="B46" s="18">
        <v>0.19369365114253284</v>
      </c>
      <c r="C46" s="18">
        <v>0.63051297852721355</v>
      </c>
      <c r="D46" s="3">
        <f t="shared" si="21"/>
        <v>5.6892593118310151</v>
      </c>
      <c r="E46" s="4">
        <f t="shared" si="22"/>
        <v>5.1627918318506607</v>
      </c>
      <c r="F46" s="41">
        <f t="shared" si="23"/>
        <v>1.5860101759298504</v>
      </c>
      <c r="G46" s="7">
        <v>3.3575087807049542E-2</v>
      </c>
      <c r="H46" s="8">
        <f t="shared" si="3"/>
        <v>1.0335750878070495</v>
      </c>
      <c r="I46" s="5">
        <f t="shared" si="12"/>
        <v>5.5044470198115887</v>
      </c>
      <c r="J46" s="5">
        <f t="shared" si="13"/>
        <v>4.9950815308490331</v>
      </c>
      <c r="K46" s="5">
        <f t="shared" si="14"/>
        <v>1.5344895544018093</v>
      </c>
      <c r="L46">
        <v>2.35</v>
      </c>
      <c r="M46">
        <v>3.34</v>
      </c>
      <c r="N46">
        <v>3.24</v>
      </c>
      <c r="O46" s="5">
        <f t="shared" si="4"/>
        <v>2.4289014563465665</v>
      </c>
      <c r="P46" s="5">
        <f t="shared" si="5"/>
        <v>3.4521407932755452</v>
      </c>
      <c r="Q46" s="5">
        <f t="shared" si="7"/>
        <v>3.3487832844948406</v>
      </c>
      <c r="R46" s="6">
        <f t="shared" si="24"/>
        <v>0.41170875721905598</v>
      </c>
      <c r="S46" s="6">
        <f t="shared" si="24"/>
        <v>0.2896753231930484</v>
      </c>
      <c r="T46" s="6">
        <f t="shared" si="24"/>
        <v>0.29861591958789552</v>
      </c>
      <c r="U46">
        <f t="shared" si="18"/>
        <v>0.42692753541670714</v>
      </c>
      <c r="V46">
        <f t="shared" si="19"/>
        <v>0.66865775450762011</v>
      </c>
      <c r="W46">
        <f t="shared" si="20"/>
        <v>2.1114513231489873</v>
      </c>
      <c r="X46" t="s">
        <v>284</v>
      </c>
      <c r="Y46" t="s">
        <v>296</v>
      </c>
      <c r="Z46" t="s">
        <v>171</v>
      </c>
      <c r="AA46" s="16" t="s">
        <v>197</v>
      </c>
      <c r="AB46" s="16" t="s">
        <v>191</v>
      </c>
      <c r="AC46" s="20">
        <v>44228</v>
      </c>
      <c r="AD46" s="16" t="s">
        <v>200</v>
      </c>
    </row>
    <row r="47" spans="1:30" x14ac:dyDescent="0.25">
      <c r="A47" s="18">
        <v>0.80457887606377398</v>
      </c>
      <c r="B47" s="18">
        <v>0.15662242193693834</v>
      </c>
      <c r="C47" s="18">
        <v>3.8786455360059778E-2</v>
      </c>
      <c r="D47" s="3">
        <f t="shared" si="21"/>
        <v>1.2428862225320667</v>
      </c>
      <c r="E47" s="4">
        <f t="shared" si="22"/>
        <v>6.3847818698821737</v>
      </c>
      <c r="F47" s="41">
        <f t="shared" si="23"/>
        <v>25.782196148548977</v>
      </c>
      <c r="G47" s="7">
        <v>3.9841135394744764E-2</v>
      </c>
      <c r="H47" s="8">
        <f t="shared" si="3"/>
        <v>1.0398411353947448</v>
      </c>
      <c r="I47" s="5">
        <f t="shared" si="12"/>
        <v>1.195265488376974</v>
      </c>
      <c r="J47" s="5">
        <f t="shared" si="13"/>
        <v>6.1401512717213107</v>
      </c>
      <c r="K47" s="5">
        <f t="shared" si="14"/>
        <v>24.794360668143344</v>
      </c>
      <c r="L47">
        <v>1.51</v>
      </c>
      <c r="M47">
        <v>4.46</v>
      </c>
      <c r="N47">
        <v>6.52</v>
      </c>
      <c r="O47" s="5">
        <f t="shared" si="4"/>
        <v>1.5701601144460646</v>
      </c>
      <c r="P47" s="5">
        <f t="shared" si="5"/>
        <v>4.6376914638605617</v>
      </c>
      <c r="Q47" s="5">
        <f t="shared" si="7"/>
        <v>6.7797642027737357</v>
      </c>
      <c r="R47" s="6">
        <f t="shared" si="24"/>
        <v>0.63687772399745934</v>
      </c>
      <c r="S47" s="6">
        <f t="shared" si="24"/>
        <v>0.21562452090496945</v>
      </c>
      <c r="T47" s="6">
        <f t="shared" si="24"/>
        <v>0.14749775509757113</v>
      </c>
      <c r="U47">
        <f t="shared" si="18"/>
        <v>1.2633176601211815</v>
      </c>
      <c r="V47">
        <f t="shared" si="19"/>
        <v>0.72636646926610615</v>
      </c>
      <c r="W47">
        <f t="shared" si="20"/>
        <v>0.26296302160261475</v>
      </c>
      <c r="X47" t="s">
        <v>292</v>
      </c>
      <c r="Y47" t="s">
        <v>285</v>
      </c>
      <c r="Z47" t="s">
        <v>171</v>
      </c>
      <c r="AA47" s="16" t="s">
        <v>196</v>
      </c>
      <c r="AB47" s="16" t="s">
        <v>206</v>
      </c>
      <c r="AC47" s="20">
        <v>44228</v>
      </c>
      <c r="AD47" s="16" t="s">
        <v>208</v>
      </c>
    </row>
    <row r="48" spans="1:30" x14ac:dyDescent="0.25">
      <c r="A48" s="18">
        <v>0.30242748374536454</v>
      </c>
      <c r="B48" s="18">
        <v>0.38422417044360524</v>
      </c>
      <c r="C48" s="18">
        <v>0.31334834531181527</v>
      </c>
      <c r="D48" s="3">
        <f t="shared" si="21"/>
        <v>3.30657778722906</v>
      </c>
      <c r="E48" s="4">
        <f t="shared" si="22"/>
        <v>2.6026473005210788</v>
      </c>
      <c r="F48" s="41">
        <f t="shared" si="23"/>
        <v>3.1913364629543284</v>
      </c>
      <c r="G48" s="7">
        <v>3.2631574291824617E-2</v>
      </c>
      <c r="H48" s="8">
        <f t="shared" si="3"/>
        <v>1.0326315742918246</v>
      </c>
      <c r="I48" s="5">
        <f t="shared" si="12"/>
        <v>3.2020885953411802</v>
      </c>
      <c r="J48" s="5">
        <f t="shared" si="13"/>
        <v>2.5204025959655221</v>
      </c>
      <c r="K48" s="5">
        <f t="shared" si="14"/>
        <v>3.090488943399718</v>
      </c>
      <c r="L48">
        <v>2.65</v>
      </c>
      <c r="M48">
        <v>3.34</v>
      </c>
      <c r="N48">
        <v>2.81</v>
      </c>
      <c r="O48" s="5">
        <f t="shared" si="4"/>
        <v>2.7364736718733353</v>
      </c>
      <c r="P48" s="5">
        <f t="shared" si="5"/>
        <v>3.4489894581346943</v>
      </c>
      <c r="Q48" s="5">
        <f t="shared" si="7"/>
        <v>2.901694723760027</v>
      </c>
      <c r="R48" s="6">
        <f t="shared" si="24"/>
        <v>0.36543381004481579</v>
      </c>
      <c r="S48" s="6">
        <f t="shared" si="24"/>
        <v>0.28993999898765327</v>
      </c>
      <c r="T48" s="6">
        <f t="shared" si="24"/>
        <v>0.34462619096753094</v>
      </c>
      <c r="U48">
        <f t="shared" si="18"/>
        <v>0.82758484692009104</v>
      </c>
      <c r="V48">
        <f t="shared" si="19"/>
        <v>1.3251851134205423</v>
      </c>
      <c r="W48">
        <f t="shared" si="20"/>
        <v>0.90924124029022935</v>
      </c>
      <c r="X48" t="s">
        <v>290</v>
      </c>
      <c r="Y48" t="s">
        <v>283</v>
      </c>
      <c r="Z48" t="s">
        <v>171</v>
      </c>
      <c r="AA48" s="16" t="s">
        <v>202</v>
      </c>
      <c r="AB48" s="16" t="s">
        <v>185</v>
      </c>
      <c r="AC48" s="20">
        <v>44228</v>
      </c>
      <c r="AD48" s="16" t="s">
        <v>201</v>
      </c>
    </row>
    <row r="49" spans="1:30" x14ac:dyDescent="0.25">
      <c r="A49" s="18">
        <v>0.35643492559258644</v>
      </c>
      <c r="B49" s="18">
        <v>0.37911795090167116</v>
      </c>
      <c r="C49" s="18">
        <v>0.2644471225850567</v>
      </c>
      <c r="D49" s="3">
        <f t="shared" si="21"/>
        <v>2.8055612068246747</v>
      </c>
      <c r="E49" s="4">
        <f t="shared" si="22"/>
        <v>2.6377015322583923</v>
      </c>
      <c r="F49" s="41">
        <f t="shared" si="23"/>
        <v>3.7814743084540852</v>
      </c>
      <c r="G49" s="7">
        <v>3.2686946233435599E-2</v>
      </c>
      <c r="H49" s="8">
        <f t="shared" si="3"/>
        <v>1.0326869462334356</v>
      </c>
      <c r="I49" s="5">
        <f t="shared" si="12"/>
        <v>2.7167586624944966</v>
      </c>
      <c r="J49" s="5">
        <f t="shared" si="13"/>
        <v>2.5542121374526876</v>
      </c>
      <c r="K49" s="5">
        <f t="shared" si="14"/>
        <v>3.6617818422576391</v>
      </c>
      <c r="L49">
        <v>3.03</v>
      </c>
      <c r="M49">
        <v>3.54</v>
      </c>
      <c r="N49">
        <v>2.38</v>
      </c>
      <c r="O49" s="5">
        <f t="shared" si="4"/>
        <v>3.1290414470873098</v>
      </c>
      <c r="P49" s="5">
        <f t="shared" si="5"/>
        <v>3.6557117896663622</v>
      </c>
      <c r="Q49" s="5">
        <f t="shared" si="7"/>
        <v>2.4577949320355765</v>
      </c>
      <c r="R49" s="6">
        <f t="shared" si="24"/>
        <v>0.31958669033638304</v>
      </c>
      <c r="S49" s="6">
        <f t="shared" si="24"/>
        <v>0.27354454003368378</v>
      </c>
      <c r="T49" s="6">
        <f t="shared" si="24"/>
        <v>0.40686876962993307</v>
      </c>
      <c r="U49">
        <f t="shared" si="18"/>
        <v>1.1152996553686843</v>
      </c>
      <c r="V49">
        <f t="shared" si="19"/>
        <v>1.3859459627853923</v>
      </c>
      <c r="W49">
        <f t="shared" si="20"/>
        <v>0.64995679768094317</v>
      </c>
      <c r="X49" t="s">
        <v>299</v>
      </c>
      <c r="Y49" t="s">
        <v>287</v>
      </c>
      <c r="Z49" t="s">
        <v>171</v>
      </c>
      <c r="AA49" s="16" t="s">
        <v>207</v>
      </c>
      <c r="AB49" s="16" t="s">
        <v>185</v>
      </c>
      <c r="AC49" s="20">
        <v>44228</v>
      </c>
      <c r="AD49" s="16" t="s">
        <v>189</v>
      </c>
    </row>
    <row r="50" spans="1:30" x14ac:dyDescent="0.25">
      <c r="A50" s="18">
        <v>0.69730872070308647</v>
      </c>
      <c r="B50" s="18">
        <v>0.16858011181814656</v>
      </c>
      <c r="C50" s="18">
        <v>0.1340476087384351</v>
      </c>
      <c r="D50" s="3">
        <f t="shared" si="21"/>
        <v>1.4340850333718962</v>
      </c>
      <c r="E50" s="4">
        <f t="shared" si="22"/>
        <v>5.9318978331129362</v>
      </c>
      <c r="F50" s="41">
        <f t="shared" si="23"/>
        <v>7.4600360977067748</v>
      </c>
      <c r="G50" s="7">
        <v>3.9393955381356704E-2</v>
      </c>
      <c r="H50" s="8">
        <f t="shared" si="3"/>
        <v>1.0393939553813567</v>
      </c>
      <c r="I50" s="5">
        <f t="shared" si="12"/>
        <v>1.3797319350830035</v>
      </c>
      <c r="J50" s="5">
        <f t="shared" si="13"/>
        <v>5.7070736292058823</v>
      </c>
      <c r="K50" s="5">
        <f t="shared" si="14"/>
        <v>7.1772940943933676</v>
      </c>
      <c r="L50">
        <v>2.5299999999999998</v>
      </c>
      <c r="M50">
        <v>3.69</v>
      </c>
      <c r="N50">
        <v>2.68</v>
      </c>
      <c r="O50" s="5">
        <f t="shared" si="4"/>
        <v>2.6296667071148323</v>
      </c>
      <c r="P50" s="5">
        <f t="shared" si="5"/>
        <v>3.8353636953572061</v>
      </c>
      <c r="Q50" s="5">
        <f t="shared" si="7"/>
        <v>2.7855758004220363</v>
      </c>
      <c r="R50" s="6">
        <f t="shared" si="24"/>
        <v>0.38027632828692615</v>
      </c>
      <c r="S50" s="6">
        <f t="shared" si="24"/>
        <v>0.26073146627802796</v>
      </c>
      <c r="T50" s="6">
        <f t="shared" si="24"/>
        <v>0.35899220543504584</v>
      </c>
      <c r="U50">
        <f t="shared" si="18"/>
        <v>1.8336895274137415</v>
      </c>
      <c r="V50">
        <f t="shared" si="19"/>
        <v>0.64656604062657752</v>
      </c>
      <c r="W50">
        <f t="shared" si="20"/>
        <v>0.37339977500622629</v>
      </c>
      <c r="X50" t="s">
        <v>415</v>
      </c>
      <c r="Y50" t="s">
        <v>416</v>
      </c>
      <c r="Z50" t="s">
        <v>172</v>
      </c>
      <c r="AA50" s="16" t="s">
        <v>196</v>
      </c>
      <c r="AB50" s="16" t="s">
        <v>198</v>
      </c>
      <c r="AC50" s="20">
        <v>44228</v>
      </c>
      <c r="AD50" s="16" t="s">
        <v>190</v>
      </c>
    </row>
    <row r="51" spans="1:30" x14ac:dyDescent="0.25">
      <c r="A51" s="18">
        <v>0.47092709068785465</v>
      </c>
      <c r="B51" s="18">
        <v>0.47184451622533635</v>
      </c>
      <c r="C51" s="18">
        <v>5.7228392759337075E-2</v>
      </c>
      <c r="D51" s="3">
        <f t="shared" si="21"/>
        <v>2.1234709571270591</v>
      </c>
      <c r="E51" s="4">
        <f t="shared" si="22"/>
        <v>2.1193422104378876</v>
      </c>
      <c r="F51" s="41">
        <f t="shared" si="23"/>
        <v>17.473843869865547</v>
      </c>
      <c r="G51" s="7">
        <v>4.1167589611026401E-2</v>
      </c>
      <c r="H51" s="8">
        <f t="shared" si="3"/>
        <v>1.0411675896110264</v>
      </c>
      <c r="I51" s="5">
        <f t="shared" si="12"/>
        <v>2.0395092762351297</v>
      </c>
      <c r="J51" s="5">
        <f t="shared" si="13"/>
        <v>2.0355437794886222</v>
      </c>
      <c r="K51" s="5">
        <f t="shared" si="14"/>
        <v>16.782931051852724</v>
      </c>
      <c r="L51">
        <v>1.76</v>
      </c>
      <c r="M51">
        <v>3.98</v>
      </c>
      <c r="N51">
        <v>4.51</v>
      </c>
      <c r="O51" s="5">
        <f t="shared" si="4"/>
        <v>1.8324549577154066</v>
      </c>
      <c r="P51" s="5">
        <f t="shared" si="5"/>
        <v>4.1438470066518853</v>
      </c>
      <c r="Q51" s="5">
        <f t="shared" si="7"/>
        <v>4.6956658291457289</v>
      </c>
      <c r="R51" s="6">
        <f t="shared" si="24"/>
        <v>0.54571600561835321</v>
      </c>
      <c r="S51" s="6">
        <f t="shared" si="24"/>
        <v>0.24132165072570394</v>
      </c>
      <c r="T51" s="6">
        <f t="shared" si="24"/>
        <v>0.21296234365594274</v>
      </c>
      <c r="U51">
        <f t="shared" si="18"/>
        <v>0.8629526820534521</v>
      </c>
      <c r="V51">
        <f t="shared" si="19"/>
        <v>1.9552514861654668</v>
      </c>
      <c r="W51">
        <f t="shared" si="20"/>
        <v>0.26872540833694991</v>
      </c>
      <c r="X51" t="s">
        <v>312</v>
      </c>
      <c r="Y51" t="s">
        <v>311</v>
      </c>
      <c r="Z51" t="s">
        <v>172</v>
      </c>
      <c r="AA51" s="16" t="s">
        <v>202</v>
      </c>
      <c r="AB51" s="16" t="s">
        <v>185</v>
      </c>
      <c r="AC51" s="20">
        <v>44228</v>
      </c>
      <c r="AD51" s="16" t="s">
        <v>208</v>
      </c>
    </row>
    <row r="52" spans="1:30" x14ac:dyDescent="0.25">
      <c r="A52" s="18">
        <v>0.34480470567593519</v>
      </c>
      <c r="B52" s="18">
        <v>0.25663634240044592</v>
      </c>
      <c r="C52" s="18">
        <v>0.39855849392286491</v>
      </c>
      <c r="D52" s="3">
        <f t="shared" si="21"/>
        <v>2.9001924380343298</v>
      </c>
      <c r="E52" s="4">
        <f t="shared" si="22"/>
        <v>3.8965642615013456</v>
      </c>
      <c r="F52" s="41">
        <f t="shared" si="23"/>
        <v>2.5090419982205554</v>
      </c>
      <c r="G52" s="7">
        <v>3.8754090777212369E-2</v>
      </c>
      <c r="H52" s="8">
        <f t="shared" si="3"/>
        <v>1.0387540907772124</v>
      </c>
      <c r="I52" s="5">
        <f t="shared" si="12"/>
        <v>2.7919913517398132</v>
      </c>
      <c r="J52" s="5">
        <f t="shared" si="13"/>
        <v>3.7511902923875602</v>
      </c>
      <c r="K52" s="5">
        <f t="shared" si="14"/>
        <v>2.4154340478632919</v>
      </c>
      <c r="L52">
        <v>2.59</v>
      </c>
      <c r="M52">
        <v>3.46</v>
      </c>
      <c r="N52">
        <v>2.75</v>
      </c>
      <c r="O52" s="5">
        <f t="shared" si="4"/>
        <v>2.6903730951129798</v>
      </c>
      <c r="P52" s="5">
        <f t="shared" si="5"/>
        <v>3.5940891540891546</v>
      </c>
      <c r="Q52" s="5">
        <f t="shared" si="7"/>
        <v>2.856573749637334</v>
      </c>
      <c r="R52" s="6">
        <f t="shared" si="24"/>
        <v>0.37169565879783895</v>
      </c>
      <c r="S52" s="6">
        <f t="shared" si="24"/>
        <v>0.27823461164346902</v>
      </c>
      <c r="T52" s="6">
        <f t="shared" si="24"/>
        <v>0.35006972955869192</v>
      </c>
      <c r="U52">
        <f t="shared" si="18"/>
        <v>0.92765330321888584</v>
      </c>
      <c r="V52">
        <f t="shared" si="19"/>
        <v>0.9223738947665534</v>
      </c>
      <c r="W52">
        <f t="shared" si="20"/>
        <v>1.1385117314350468</v>
      </c>
      <c r="X52" t="s">
        <v>163</v>
      </c>
      <c r="Y52" t="s">
        <v>161</v>
      </c>
      <c r="Z52" t="s">
        <v>172</v>
      </c>
      <c r="AA52" s="16" t="s">
        <v>202</v>
      </c>
      <c r="AB52" s="16" t="s">
        <v>187</v>
      </c>
      <c r="AC52" s="20">
        <v>44228</v>
      </c>
      <c r="AD52" s="16" t="s">
        <v>208</v>
      </c>
    </row>
    <row r="53" spans="1:30" x14ac:dyDescent="0.25">
      <c r="A53" s="18">
        <v>0.49070548115975171</v>
      </c>
      <c r="B53" s="18">
        <v>0.34234575551442059</v>
      </c>
      <c r="C53" s="18">
        <v>0.1669487483079192</v>
      </c>
      <c r="D53" s="3">
        <f t="shared" si="21"/>
        <v>2.0378822703112314</v>
      </c>
      <c r="E53" s="4">
        <f t="shared" si="22"/>
        <v>2.9210235088130867</v>
      </c>
      <c r="F53" s="41">
        <f t="shared" si="23"/>
        <v>5.9898622190063167</v>
      </c>
      <c r="G53" s="7">
        <v>4.5583634353842051E-2</v>
      </c>
      <c r="H53" s="8">
        <f t="shared" si="3"/>
        <v>1.0455836343538421</v>
      </c>
      <c r="I53" s="5">
        <f t="shared" si="12"/>
        <v>1.9490380332613162</v>
      </c>
      <c r="J53" s="5">
        <f t="shared" si="13"/>
        <v>2.7936775336180961</v>
      </c>
      <c r="K53" s="5">
        <f t="shared" si="14"/>
        <v>5.7287260647571046</v>
      </c>
      <c r="L53">
        <v>1.56</v>
      </c>
      <c r="M53">
        <v>4.33</v>
      </c>
      <c r="N53">
        <v>5.76</v>
      </c>
      <c r="O53" s="5">
        <f t="shared" si="4"/>
        <v>1.6311104695919936</v>
      </c>
      <c r="P53" s="5">
        <f t="shared" si="5"/>
        <v>4.5273771367521363</v>
      </c>
      <c r="Q53" s="5">
        <f t="shared" si="7"/>
        <v>6.0225617338781303</v>
      </c>
      <c r="R53" s="6">
        <f t="shared" si="24"/>
        <v>0.61307926019881431</v>
      </c>
      <c r="S53" s="6">
        <f t="shared" si="24"/>
        <v>0.22087844016400698</v>
      </c>
      <c r="T53" s="6">
        <f t="shared" si="24"/>
        <v>0.16604229963717887</v>
      </c>
      <c r="U53">
        <f t="shared" si="18"/>
        <v>0.8003948478058478</v>
      </c>
      <c r="V53">
        <f t="shared" si="19"/>
        <v>1.5499283463801243</v>
      </c>
      <c r="W53">
        <f t="shared" si="20"/>
        <v>1.0054591430781255</v>
      </c>
      <c r="X53" t="s">
        <v>162</v>
      </c>
      <c r="Y53" t="s">
        <v>303</v>
      </c>
      <c r="Z53" t="s">
        <v>172</v>
      </c>
      <c r="AA53" s="16" t="s">
        <v>196</v>
      </c>
      <c r="AB53" s="16" t="s">
        <v>190</v>
      </c>
      <c r="AC53" s="20">
        <v>44228</v>
      </c>
      <c r="AD53" s="16" t="s">
        <v>186</v>
      </c>
    </row>
    <row r="54" spans="1:30" x14ac:dyDescent="0.25">
      <c r="A54" s="18">
        <v>6.3086404339136509E-2</v>
      </c>
      <c r="B54" s="18">
        <v>8.1074874878391309E-2</v>
      </c>
      <c r="C54" s="18">
        <v>0.8510056656153373</v>
      </c>
      <c r="D54" s="3">
        <f t="shared" si="21"/>
        <v>15.851275888609115</v>
      </c>
      <c r="E54" s="4">
        <f t="shared" si="22"/>
        <v>12.334277437985016</v>
      </c>
      <c r="F54" s="41">
        <f t="shared" si="23"/>
        <v>1.1750803083983339</v>
      </c>
      <c r="G54" s="7">
        <v>3.9335305664740972E-2</v>
      </c>
      <c r="H54" s="8">
        <f t="shared" si="3"/>
        <v>1.039335305664741</v>
      </c>
      <c r="I54" s="5">
        <f t="shared" si="12"/>
        <v>15.251359019763994</v>
      </c>
      <c r="J54" s="5">
        <f t="shared" si="13"/>
        <v>11.867466996222383</v>
      </c>
      <c r="K54" s="5">
        <f t="shared" si="14"/>
        <v>1.1306075161632008</v>
      </c>
      <c r="L54">
        <v>3.52</v>
      </c>
      <c r="M54">
        <v>3.88</v>
      </c>
      <c r="N54">
        <v>2.0099999999999998</v>
      </c>
      <c r="O54" s="5">
        <f t="shared" si="4"/>
        <v>3.6584602759398881</v>
      </c>
      <c r="P54" s="5">
        <f t="shared" si="5"/>
        <v>4.0326209859791948</v>
      </c>
      <c r="Q54" s="5">
        <f t="shared" si="7"/>
        <v>2.0890639643861291</v>
      </c>
      <c r="R54" s="6">
        <f t="shared" si="24"/>
        <v>0.2733390346142523</v>
      </c>
      <c r="S54" s="6">
        <f t="shared" si="24"/>
        <v>0.24797768088715672</v>
      </c>
      <c r="T54" s="6">
        <f t="shared" si="24"/>
        <v>0.4786832844985911</v>
      </c>
      <c r="U54">
        <f t="shared" si="18"/>
        <v>0.23079910422661271</v>
      </c>
      <c r="V54">
        <f t="shared" si="19"/>
        <v>0.32694424187023818</v>
      </c>
      <c r="W54">
        <f t="shared" si="20"/>
        <v>1.7778052695254332</v>
      </c>
      <c r="X54" t="s">
        <v>304</v>
      </c>
      <c r="Y54" t="s">
        <v>164</v>
      </c>
      <c r="Z54" t="s">
        <v>172</v>
      </c>
      <c r="AA54" s="16" t="s">
        <v>197</v>
      </c>
      <c r="AB54" s="16" t="s">
        <v>203</v>
      </c>
      <c r="AC54" s="20">
        <v>44228</v>
      </c>
      <c r="AD54" s="16" t="s">
        <v>187</v>
      </c>
    </row>
    <row r="55" spans="1:30" x14ac:dyDescent="0.25">
      <c r="A55" s="18">
        <v>0.58384657514616745</v>
      </c>
      <c r="B55" s="18">
        <v>0.26548154022314269</v>
      </c>
      <c r="C55" s="18">
        <v>0.15067144975816321</v>
      </c>
      <c r="D55" s="3">
        <f t="shared" si="21"/>
        <v>1.712778737718291</v>
      </c>
      <c r="E55" s="4">
        <f t="shared" si="22"/>
        <v>3.7667402379821944</v>
      </c>
      <c r="F55" s="41">
        <f t="shared" si="23"/>
        <v>6.6369574435306786</v>
      </c>
      <c r="G55" s="7">
        <v>3.9895865107223205E-2</v>
      </c>
      <c r="H55" s="8">
        <f t="shared" si="3"/>
        <v>1.0398958651072232</v>
      </c>
      <c r="I55" s="5">
        <f t="shared" si="12"/>
        <v>1.6470675528089413</v>
      </c>
      <c r="J55" s="5">
        <f t="shared" si="13"/>
        <v>3.6222283060946756</v>
      </c>
      <c r="K55" s="5">
        <f t="shared" si="14"/>
        <v>6.3823289102571295</v>
      </c>
      <c r="L55">
        <v>2.11</v>
      </c>
      <c r="M55">
        <v>3.6</v>
      </c>
      <c r="N55">
        <v>3.47</v>
      </c>
      <c r="O55" s="5">
        <f t="shared" si="4"/>
        <v>2.1941802753762407</v>
      </c>
      <c r="P55" s="5">
        <f t="shared" si="5"/>
        <v>3.7436251143860035</v>
      </c>
      <c r="Q55" s="5">
        <f t="shared" si="7"/>
        <v>3.6084386519220648</v>
      </c>
      <c r="R55" s="6">
        <f t="shared" si="24"/>
        <v>0.45575106622837902</v>
      </c>
      <c r="S55" s="6">
        <f t="shared" si="24"/>
        <v>0.2671207638171888</v>
      </c>
      <c r="T55" s="6">
        <f t="shared" si="24"/>
        <v>0.27712816995443212</v>
      </c>
      <c r="U55">
        <f t="shared" si="18"/>
        <v>1.2810646390316927</v>
      </c>
      <c r="V55">
        <f t="shared" si="19"/>
        <v>0.99386336138523501</v>
      </c>
      <c r="W55">
        <f t="shared" si="20"/>
        <v>0.54368868304848961</v>
      </c>
      <c r="X55" t="s">
        <v>302</v>
      </c>
      <c r="Y55" t="s">
        <v>301</v>
      </c>
      <c r="Z55" t="s">
        <v>172</v>
      </c>
      <c r="AA55" s="16" t="s">
        <v>196</v>
      </c>
      <c r="AB55" s="16" t="s">
        <v>190</v>
      </c>
      <c r="AC55" s="20">
        <v>44228</v>
      </c>
      <c r="AD55" s="16" t="s">
        <v>188</v>
      </c>
    </row>
    <row r="56" spans="1:30" x14ac:dyDescent="0.25">
      <c r="A56" s="18">
        <v>5.4809493625111783E-2</v>
      </c>
      <c r="B56" s="18">
        <v>9.5717557850389365E-2</v>
      </c>
      <c r="C56" s="18">
        <v>0.84865711627872875</v>
      </c>
      <c r="D56" s="3">
        <f t="shared" si="21"/>
        <v>18.245014391846802</v>
      </c>
      <c r="E56" s="4">
        <f t="shared" si="22"/>
        <v>10.447404033887311</v>
      </c>
      <c r="F56" s="41">
        <f t="shared" si="23"/>
        <v>1.1783321919044216</v>
      </c>
      <c r="G56" s="7">
        <v>3.9474796129631784E-2</v>
      </c>
      <c r="H56" s="8">
        <f t="shared" si="3"/>
        <v>1.0394747961296318</v>
      </c>
      <c r="I56" s="5">
        <f t="shared" si="12"/>
        <v>17.55214696862307</v>
      </c>
      <c r="J56" s="5">
        <f t="shared" si="13"/>
        <v>10.050656420710778</v>
      </c>
      <c r="K56" s="5">
        <f t="shared" si="14"/>
        <v>1.1335841872182084</v>
      </c>
      <c r="L56">
        <v>3.43</v>
      </c>
      <c r="M56">
        <v>3.68</v>
      </c>
      <c r="N56">
        <v>2.1</v>
      </c>
      <c r="O56" s="5">
        <f t="shared" si="4"/>
        <v>3.5653985507246371</v>
      </c>
      <c r="P56" s="5">
        <f t="shared" si="5"/>
        <v>3.825267249757045</v>
      </c>
      <c r="Q56" s="5">
        <f t="shared" si="7"/>
        <v>2.1828970718722269</v>
      </c>
      <c r="R56" s="6">
        <f t="shared" si="24"/>
        <v>0.28047355317311118</v>
      </c>
      <c r="S56" s="6">
        <f t="shared" si="24"/>
        <v>0.26141964331080741</v>
      </c>
      <c r="T56" s="6">
        <f t="shared" si="24"/>
        <v>0.45810680351608157</v>
      </c>
      <c r="U56">
        <f t="shared" si="18"/>
        <v>0.19541768913692481</v>
      </c>
      <c r="V56">
        <f t="shared" si="19"/>
        <v>0.36614523927181986</v>
      </c>
      <c r="W56">
        <f t="shared" si="20"/>
        <v>1.852531134148365</v>
      </c>
      <c r="X56" t="s">
        <v>310</v>
      </c>
      <c r="Y56" t="s">
        <v>309</v>
      </c>
      <c r="Z56" t="s">
        <v>172</v>
      </c>
      <c r="AA56" s="16" t="s">
        <v>197</v>
      </c>
      <c r="AB56" s="16" t="s">
        <v>199</v>
      </c>
      <c r="AC56" s="20">
        <v>44228</v>
      </c>
      <c r="AD56" s="16" t="s">
        <v>198</v>
      </c>
    </row>
    <row r="57" spans="1:30" x14ac:dyDescent="0.25">
      <c r="A57" s="18">
        <v>6.1102210755123489E-2</v>
      </c>
      <c r="B57" s="18">
        <v>0.20724887184420288</v>
      </c>
      <c r="C57" s="18">
        <v>0.73164651849116502</v>
      </c>
      <c r="D57" s="3">
        <f t="shared" si="21"/>
        <v>16.366019946604776</v>
      </c>
      <c r="E57" s="4">
        <f t="shared" si="22"/>
        <v>4.825116735746283</v>
      </c>
      <c r="F57" s="41">
        <f t="shared" si="23"/>
        <v>1.366780234343554</v>
      </c>
      <c r="G57" s="7">
        <v>4.116008411138683E-2</v>
      </c>
      <c r="H57" s="8">
        <f t="shared" si="3"/>
        <v>1.0411600841113868</v>
      </c>
      <c r="I57" s="5">
        <f t="shared" si="12"/>
        <v>15.719023612562815</v>
      </c>
      <c r="J57" s="5">
        <f t="shared" si="13"/>
        <v>4.6343658476539096</v>
      </c>
      <c r="K57" s="5">
        <f t="shared" si="14"/>
        <v>1.3127474393239718</v>
      </c>
      <c r="L57">
        <v>3.88</v>
      </c>
      <c r="M57">
        <v>3.66</v>
      </c>
      <c r="N57">
        <v>1.96</v>
      </c>
      <c r="O57" s="5">
        <f t="shared" si="4"/>
        <v>4.0397011263521811</v>
      </c>
      <c r="P57" s="5">
        <f t="shared" si="5"/>
        <v>3.8106459078476758</v>
      </c>
      <c r="Q57" s="5">
        <f t="shared" si="7"/>
        <v>2.040673764858318</v>
      </c>
      <c r="R57" s="6">
        <f t="shared" si="24"/>
        <v>0.24754306537102469</v>
      </c>
      <c r="S57" s="6">
        <f t="shared" si="24"/>
        <v>0.26242270318021199</v>
      </c>
      <c r="T57" s="6">
        <f t="shared" si="24"/>
        <v>0.49003423144876324</v>
      </c>
      <c r="U57">
        <f t="shared" si="18"/>
        <v>0.24683466961008071</v>
      </c>
      <c r="V57">
        <f t="shared" si="19"/>
        <v>0.78975206539915921</v>
      </c>
      <c r="W57">
        <f t="shared" si="20"/>
        <v>1.4930518554348469</v>
      </c>
      <c r="X57" t="s">
        <v>417</v>
      </c>
      <c r="Y57" t="s">
        <v>418</v>
      </c>
      <c r="Z57" t="s">
        <v>172</v>
      </c>
      <c r="AA57" s="16" t="s">
        <v>197</v>
      </c>
      <c r="AB57" s="16" t="s">
        <v>188</v>
      </c>
      <c r="AC57" s="20">
        <v>44228</v>
      </c>
      <c r="AD57" s="16" t="s">
        <v>199</v>
      </c>
    </row>
    <row r="58" spans="1:30" x14ac:dyDescent="0.25">
      <c r="A58" s="18">
        <v>0.59223508635284061</v>
      </c>
      <c r="B58" s="18">
        <v>0.18314142618275847</v>
      </c>
      <c r="C58" s="18">
        <v>0.22454687476210022</v>
      </c>
      <c r="D58" s="3">
        <f t="shared" si="21"/>
        <v>1.6885186694329388</v>
      </c>
      <c r="E58" s="4">
        <f t="shared" si="22"/>
        <v>5.4602610716927096</v>
      </c>
      <c r="F58" s="41">
        <f t="shared" si="23"/>
        <v>4.4534131283700384</v>
      </c>
      <c r="G58" s="7">
        <v>2.8054961590243011E-2</v>
      </c>
      <c r="H58" s="8">
        <f t="shared" si="3"/>
        <v>1.028054961590243</v>
      </c>
      <c r="I58" s="5">
        <f t="shared" si="12"/>
        <v>1.642440076181394</v>
      </c>
      <c r="J58" s="5">
        <f t="shared" si="13"/>
        <v>5.3112540435061222</v>
      </c>
      <c r="K58" s="5">
        <f t="shared" si="14"/>
        <v>4.3318823358250151</v>
      </c>
      <c r="L58">
        <v>2.0699999999999998</v>
      </c>
      <c r="M58">
        <v>3.66</v>
      </c>
      <c r="N58">
        <v>3.68</v>
      </c>
      <c r="O58" s="5">
        <f t="shared" si="4"/>
        <v>2.1280737704918029</v>
      </c>
      <c r="P58" s="5">
        <f t="shared" si="5"/>
        <v>3.7626811594202896</v>
      </c>
      <c r="Q58" s="5">
        <f t="shared" si="7"/>
        <v>3.7832422586520944</v>
      </c>
      <c r="R58" s="6">
        <f t="shared" si="24"/>
        <v>0.46990852190659615</v>
      </c>
      <c r="S58" s="6">
        <f t="shared" si="24"/>
        <v>0.26576793452094372</v>
      </c>
      <c r="T58" s="6">
        <f t="shared" si="24"/>
        <v>0.2643235435724603</v>
      </c>
      <c r="U58">
        <f t="shared" si="18"/>
        <v>1.2603199532324278</v>
      </c>
      <c r="V58">
        <f t="shared" si="19"/>
        <v>0.68910279380722705</v>
      </c>
      <c r="W58">
        <f t="shared" si="20"/>
        <v>0.84951522564823712</v>
      </c>
      <c r="X58" t="s">
        <v>358</v>
      </c>
      <c r="Y58" t="s">
        <v>159</v>
      </c>
      <c r="Z58" t="s">
        <v>178</v>
      </c>
      <c r="AA58" s="16" t="s">
        <v>196</v>
      </c>
      <c r="AB58" s="16" t="s">
        <v>198</v>
      </c>
      <c r="AC58" s="20">
        <v>44228</v>
      </c>
      <c r="AD58" s="16" t="s">
        <v>206</v>
      </c>
    </row>
    <row r="59" spans="1:30" x14ac:dyDescent="0.25">
      <c r="A59" s="18">
        <v>0.85079698041604923</v>
      </c>
      <c r="B59" s="18">
        <v>0.12587111986987831</v>
      </c>
      <c r="C59" s="18">
        <v>2.3303424723896619E-2</v>
      </c>
      <c r="D59" s="3">
        <f t="shared" si="21"/>
        <v>1.1753685344663409</v>
      </c>
      <c r="E59" s="4">
        <f t="shared" si="22"/>
        <v>7.9446341705211587</v>
      </c>
      <c r="F59" s="41">
        <f t="shared" si="23"/>
        <v>42.912147542611827</v>
      </c>
      <c r="G59" s="7">
        <v>2.8195395249382527E-2</v>
      </c>
      <c r="H59" s="8">
        <f t="shared" si="3"/>
        <v>1.0281953952493825</v>
      </c>
      <c r="I59" s="5">
        <f t="shared" si="12"/>
        <v>1.1431373257427033</v>
      </c>
      <c r="J59" s="5">
        <f t="shared" si="13"/>
        <v>7.7267747037461065</v>
      </c>
      <c r="K59" s="5">
        <f t="shared" si="14"/>
        <v>41.735401404130727</v>
      </c>
      <c r="L59">
        <v>2.15</v>
      </c>
      <c r="M59">
        <v>3.66</v>
      </c>
      <c r="N59">
        <v>3.45</v>
      </c>
      <c r="O59" s="5">
        <f t="shared" si="4"/>
        <v>2.2106200997861722</v>
      </c>
      <c r="P59" s="5">
        <f t="shared" si="5"/>
        <v>3.7631951466127402</v>
      </c>
      <c r="Q59" s="5">
        <f t="shared" si="7"/>
        <v>3.5472741136103698</v>
      </c>
      <c r="R59" s="6">
        <f t="shared" si="24"/>
        <v>0.45236176043849757</v>
      </c>
      <c r="S59" s="6">
        <f t="shared" si="24"/>
        <v>0.26573163523026494</v>
      </c>
      <c r="T59" s="6">
        <f t="shared" si="24"/>
        <v>0.2819066043312376</v>
      </c>
      <c r="U59">
        <f t="shared" si="18"/>
        <v>1.8807889057451008</v>
      </c>
      <c r="V59">
        <f t="shared" si="19"/>
        <v>0.4736775873930365</v>
      </c>
      <c r="W59">
        <f t="shared" si="20"/>
        <v>8.2663635281546355E-2</v>
      </c>
      <c r="X59" t="s">
        <v>73</v>
      </c>
      <c r="Y59" t="s">
        <v>166</v>
      </c>
      <c r="Z59" t="s">
        <v>179</v>
      </c>
      <c r="AA59" s="16" t="s">
        <v>196</v>
      </c>
      <c r="AB59" s="16" t="s">
        <v>206</v>
      </c>
      <c r="AC59" s="20">
        <v>44228</v>
      </c>
      <c r="AD59" s="16" t="s">
        <v>190</v>
      </c>
    </row>
    <row r="60" spans="1:30" x14ac:dyDescent="0.25">
      <c r="A60" s="18">
        <v>0.78950051535640942</v>
      </c>
      <c r="B60" s="18">
        <v>0.14996497500438058</v>
      </c>
      <c r="C60" s="18">
        <v>6.0502696783766706E-2</v>
      </c>
      <c r="D60" s="3">
        <f t="shared" si="21"/>
        <v>1.2666236190467379</v>
      </c>
      <c r="E60" s="4">
        <f t="shared" si="22"/>
        <v>6.6682236967051098</v>
      </c>
      <c r="F60" s="41">
        <f t="shared" si="23"/>
        <v>16.528188876835436</v>
      </c>
      <c r="G60" s="7">
        <v>3.0475592622485337E-2</v>
      </c>
      <c r="H60" s="8">
        <f t="shared" si="3"/>
        <v>1.0304755926224853</v>
      </c>
      <c r="I60" s="5">
        <f t="shared" si="12"/>
        <v>1.2291641142351302</v>
      </c>
      <c r="J60" s="5">
        <f t="shared" si="13"/>
        <v>6.4710156596091384</v>
      </c>
      <c r="K60" s="5">
        <f t="shared" si="14"/>
        <v>16.039379287744602</v>
      </c>
      <c r="L60">
        <v>1.68</v>
      </c>
      <c r="M60">
        <v>4.05</v>
      </c>
      <c r="N60">
        <v>5.31</v>
      </c>
      <c r="O60" s="5">
        <f t="shared" si="4"/>
        <v>1.7311989956057754</v>
      </c>
      <c r="P60" s="5">
        <f t="shared" si="5"/>
        <v>4.173426150121065</v>
      </c>
      <c r="Q60" s="5">
        <f t="shared" si="7"/>
        <v>5.4718253968253965</v>
      </c>
      <c r="R60" s="6">
        <f t="shared" si="24"/>
        <v>0.57763434621799981</v>
      </c>
      <c r="S60" s="6">
        <f t="shared" si="24"/>
        <v>0.23961128435709625</v>
      </c>
      <c r="T60" s="6">
        <f t="shared" si="24"/>
        <v>0.18275436942490392</v>
      </c>
      <c r="U60">
        <f t="shared" si="18"/>
        <v>1.366782499215258</v>
      </c>
      <c r="V60">
        <f t="shared" si="19"/>
        <v>0.62586774828553382</v>
      </c>
      <c r="W60">
        <f t="shared" si="20"/>
        <v>0.33106019283784094</v>
      </c>
      <c r="X60" t="s">
        <v>140</v>
      </c>
      <c r="Y60" t="s">
        <v>80</v>
      </c>
      <c r="Z60" t="s">
        <v>179</v>
      </c>
      <c r="AA60" s="16" t="s">
        <v>196</v>
      </c>
      <c r="AB60" s="16" t="s">
        <v>206</v>
      </c>
      <c r="AC60" s="20">
        <v>44228</v>
      </c>
      <c r="AD60" s="16" t="s">
        <v>185</v>
      </c>
    </row>
    <row r="61" spans="1:30" x14ac:dyDescent="0.25">
      <c r="A61" s="18">
        <v>0.122974273868179</v>
      </c>
      <c r="B61" s="18">
        <v>0.24336169147726672</v>
      </c>
      <c r="C61" s="18">
        <v>0.6336629984544847</v>
      </c>
      <c r="D61" s="3">
        <f t="shared" si="21"/>
        <v>8.1317821081175055</v>
      </c>
      <c r="E61" s="4">
        <f t="shared" si="22"/>
        <v>4.1091101640925833</v>
      </c>
      <c r="F61" s="41">
        <f t="shared" si="23"/>
        <v>1.5781259162031203</v>
      </c>
      <c r="G61" s="7">
        <v>2.9398256066628159E-2</v>
      </c>
      <c r="H61" s="8">
        <f t="shared" si="3"/>
        <v>1.0293982560666282</v>
      </c>
      <c r="I61" s="5">
        <f t="shared" si="12"/>
        <v>7.8995491396977586</v>
      </c>
      <c r="J61" s="5">
        <f t="shared" si="13"/>
        <v>3.9917593991208586</v>
      </c>
      <c r="K61" s="5">
        <f t="shared" si="14"/>
        <v>1.5330567221215261</v>
      </c>
      <c r="L61">
        <v>4.4800000000000004</v>
      </c>
      <c r="M61">
        <v>4.04</v>
      </c>
      <c r="N61">
        <v>1.79</v>
      </c>
      <c r="O61" s="5">
        <f t="shared" si="4"/>
        <v>4.6117041871784945</v>
      </c>
      <c r="P61" s="5">
        <f t="shared" si="5"/>
        <v>4.1587689545091777</v>
      </c>
      <c r="Q61" s="5">
        <f t="shared" si="7"/>
        <v>1.8426228783592644</v>
      </c>
      <c r="R61" s="6">
        <f t="shared" si="24"/>
        <v>0.21683958020989505</v>
      </c>
      <c r="S61" s="6">
        <f t="shared" si="24"/>
        <v>0.24045577211394303</v>
      </c>
      <c r="T61" s="6">
        <f t="shared" si="24"/>
        <v>0.54270464767616189</v>
      </c>
      <c r="U61">
        <f t="shared" si="18"/>
        <v>0.56712097371311598</v>
      </c>
      <c r="V61">
        <f t="shared" si="19"/>
        <v>1.0120850472324976</v>
      </c>
      <c r="W61">
        <f t="shared" si="20"/>
        <v>1.1676019381219647</v>
      </c>
      <c r="X61" t="s">
        <v>76</v>
      </c>
      <c r="Y61" t="s">
        <v>74</v>
      </c>
      <c r="Z61" t="s">
        <v>179</v>
      </c>
      <c r="AA61" s="16" t="s">
        <v>197</v>
      </c>
      <c r="AB61" s="16" t="s">
        <v>188</v>
      </c>
      <c r="AC61" s="20">
        <v>44228</v>
      </c>
      <c r="AD61" s="16" t="s">
        <v>213</v>
      </c>
    </row>
    <row r="62" spans="1:30" x14ac:dyDescent="0.25">
      <c r="A62" s="18">
        <v>0.37852614086618031</v>
      </c>
      <c r="B62" s="18">
        <v>0.24660737496715887</v>
      </c>
      <c r="C62" s="18">
        <v>0.37486562380844551</v>
      </c>
      <c r="D62" s="3">
        <f t="shared" si="21"/>
        <v>2.6418254699971389</v>
      </c>
      <c r="E62" s="4">
        <f t="shared" si="22"/>
        <v>4.0550287684347301</v>
      </c>
      <c r="F62" s="41">
        <f t="shared" si="23"/>
        <v>2.6676225732317218</v>
      </c>
      <c r="G62" s="7">
        <v>2.75950867396344E-2</v>
      </c>
      <c r="H62" s="8">
        <f t="shared" si="3"/>
        <v>1.0275950867396344</v>
      </c>
      <c r="I62" s="5">
        <f t="shared" si="12"/>
        <v>2.5708817647028201</v>
      </c>
      <c r="J62" s="5">
        <f t="shared" si="13"/>
        <v>3.9461348353664989</v>
      </c>
      <c r="K62" s="5">
        <f t="shared" si="14"/>
        <v>2.5959861113150957</v>
      </c>
      <c r="L62">
        <v>2.2999999999999998</v>
      </c>
      <c r="M62">
        <v>3.44</v>
      </c>
      <c r="N62">
        <v>3.31</v>
      </c>
      <c r="O62" s="5">
        <f t="shared" si="4"/>
        <v>2.3634686995011589</v>
      </c>
      <c r="P62" s="5">
        <f t="shared" si="5"/>
        <v>3.5349270983843422</v>
      </c>
      <c r="Q62" s="5">
        <f t="shared" si="7"/>
        <v>3.4013397371081897</v>
      </c>
      <c r="R62" s="6">
        <f t="shared" si="24"/>
        <v>0.42310693609399741</v>
      </c>
      <c r="S62" s="6">
        <f t="shared" si="24"/>
        <v>0.2828912654116843</v>
      </c>
      <c r="T62" s="6">
        <f t="shared" si="24"/>
        <v>0.2940017984943184</v>
      </c>
      <c r="U62">
        <f t="shared" si="18"/>
        <v>0.89463468588018369</v>
      </c>
      <c r="V62">
        <f t="shared" si="19"/>
        <v>0.87173909243283842</v>
      </c>
      <c r="W62">
        <f t="shared" si="20"/>
        <v>1.2750453423355155</v>
      </c>
      <c r="X62" t="s">
        <v>79</v>
      </c>
      <c r="Y62" t="s">
        <v>167</v>
      </c>
      <c r="Z62" t="s">
        <v>179</v>
      </c>
      <c r="AA62" s="16" t="s">
        <v>202</v>
      </c>
      <c r="AB62" s="16" t="s">
        <v>187</v>
      </c>
      <c r="AC62" s="20">
        <v>44228</v>
      </c>
      <c r="AD62" s="16" t="s">
        <v>199</v>
      </c>
    </row>
    <row r="63" spans="1:30" x14ac:dyDescent="0.25">
      <c r="A63" s="18">
        <v>0.42470823341424979</v>
      </c>
      <c r="B63" s="18">
        <v>0.31925890507726679</v>
      </c>
      <c r="C63" s="18">
        <v>0.25603284030226553</v>
      </c>
      <c r="D63" s="3">
        <f t="shared" si="21"/>
        <v>2.3545576029005892</v>
      </c>
      <c r="E63" s="4">
        <f t="shared" si="22"/>
        <v>3.1322540549275542</v>
      </c>
      <c r="F63" s="41">
        <f t="shared" si="23"/>
        <v>3.9057489610294787</v>
      </c>
      <c r="G63" s="7">
        <v>2.7071306784699711E-2</v>
      </c>
      <c r="H63" s="8">
        <f t="shared" si="3"/>
        <v>1.0270713067846997</v>
      </c>
      <c r="I63" s="5">
        <f t="shared" si="12"/>
        <v>2.2924967208670783</v>
      </c>
      <c r="J63" s="5">
        <f t="shared" si="13"/>
        <v>3.0496948305694946</v>
      </c>
      <c r="K63" s="5">
        <f t="shared" si="14"/>
        <v>3.8028021377178081</v>
      </c>
      <c r="L63">
        <v>2.68</v>
      </c>
      <c r="M63">
        <v>3.13</v>
      </c>
      <c r="N63">
        <v>2.99</v>
      </c>
      <c r="O63" s="5">
        <f t="shared" si="4"/>
        <v>2.7525511021829954</v>
      </c>
      <c r="P63" s="5">
        <f t="shared" si="5"/>
        <v>3.2147331902361098</v>
      </c>
      <c r="Q63" s="5">
        <f t="shared" si="7"/>
        <v>3.0709432072862524</v>
      </c>
      <c r="R63" s="6">
        <f t="shared" si="24"/>
        <v>0.36329934045799156</v>
      </c>
      <c r="S63" s="6">
        <f t="shared" si="24"/>
        <v>0.31106780588735383</v>
      </c>
      <c r="T63" s="6">
        <f t="shared" si="24"/>
        <v>0.32563285365465466</v>
      </c>
      <c r="U63">
        <f t="shared" si="18"/>
        <v>1.1690311159905862</v>
      </c>
      <c r="V63">
        <f t="shared" si="19"/>
        <v>1.0263321984303293</v>
      </c>
      <c r="W63">
        <f t="shared" si="20"/>
        <v>0.78626231176844807</v>
      </c>
      <c r="X63" t="s">
        <v>139</v>
      </c>
      <c r="Y63" t="s">
        <v>77</v>
      </c>
      <c r="Z63" t="s">
        <v>179</v>
      </c>
      <c r="AA63" s="16" t="s">
        <v>196</v>
      </c>
      <c r="AB63" s="16" t="s">
        <v>190</v>
      </c>
      <c r="AC63" s="20">
        <v>44228</v>
      </c>
      <c r="AD63" s="16" t="s">
        <v>187</v>
      </c>
    </row>
    <row r="64" spans="1:30" x14ac:dyDescent="0.25">
      <c r="A64" s="18">
        <v>0.1036694986691276</v>
      </c>
      <c r="B64" s="18">
        <v>0.16761923148239713</v>
      </c>
      <c r="C64" s="18">
        <v>0.72867491856885513</v>
      </c>
      <c r="D64" s="3">
        <f t="shared" si="21"/>
        <v>9.6460387369250036</v>
      </c>
      <c r="E64" s="4">
        <f t="shared" si="22"/>
        <v>5.9659025468388274</v>
      </c>
      <c r="F64" s="41">
        <f t="shared" si="23"/>
        <v>1.3723540834423635</v>
      </c>
      <c r="G64" s="7">
        <v>2.8915119593564409E-2</v>
      </c>
      <c r="H64" s="8">
        <f t="shared" si="3"/>
        <v>1.0289151195935644</v>
      </c>
      <c r="I64" s="5">
        <f t="shared" si="12"/>
        <v>9.3749606291482248</v>
      </c>
      <c r="J64" s="5">
        <f t="shared" si="13"/>
        <v>5.7982455823911314</v>
      </c>
      <c r="K64" s="5">
        <f t="shared" si="14"/>
        <v>1.3337874595374419</v>
      </c>
      <c r="L64">
        <v>3.54</v>
      </c>
      <c r="M64">
        <v>3.29</v>
      </c>
      <c r="N64">
        <v>2.2599999999999998</v>
      </c>
      <c r="O64" s="5">
        <f t="shared" si="4"/>
        <v>3.6423595233612183</v>
      </c>
      <c r="P64" s="5">
        <f t="shared" si="5"/>
        <v>3.3851307434628271</v>
      </c>
      <c r="Q64" s="5">
        <f t="shared" si="7"/>
        <v>2.3253481702814551</v>
      </c>
      <c r="R64" s="6">
        <f t="shared" si="24"/>
        <v>0.27454730747644224</v>
      </c>
      <c r="S64" s="6">
        <f t="shared" si="24"/>
        <v>0.29540956488346676</v>
      </c>
      <c r="T64" s="6">
        <f t="shared" si="24"/>
        <v>0.43004312764009106</v>
      </c>
      <c r="U64">
        <f t="shared" si="18"/>
        <v>0.37760158575958008</v>
      </c>
      <c r="V64">
        <f t="shared" si="19"/>
        <v>0.56741301368667463</v>
      </c>
      <c r="W64">
        <f t="shared" si="20"/>
        <v>1.6944228886240758</v>
      </c>
      <c r="X64" t="s">
        <v>75</v>
      </c>
      <c r="Y64" t="s">
        <v>78</v>
      </c>
      <c r="Z64" t="s">
        <v>179</v>
      </c>
      <c r="AA64" s="16" t="s">
        <v>197</v>
      </c>
      <c r="AB64" s="16" t="s">
        <v>191</v>
      </c>
      <c r="AC64" s="20">
        <v>44228</v>
      </c>
      <c r="AD64" s="16" t="s">
        <v>187</v>
      </c>
    </row>
    <row r="65" spans="1:30" x14ac:dyDescent="0.25">
      <c r="A65" s="18">
        <v>0.38952054633476779</v>
      </c>
      <c r="B65" s="18">
        <v>0.2554856519250634</v>
      </c>
      <c r="C65" s="18">
        <v>0.35499331980688581</v>
      </c>
      <c r="D65" s="3">
        <f t="shared" si="21"/>
        <v>2.5672586707160874</v>
      </c>
      <c r="E65" s="4">
        <f t="shared" si="22"/>
        <v>3.9141141291696115</v>
      </c>
      <c r="F65" s="41">
        <f t="shared" si="23"/>
        <v>2.8169544163366056</v>
      </c>
      <c r="G65" s="7">
        <v>3.9779803011434467E-2</v>
      </c>
      <c r="H65" s="8">
        <f t="shared" si="3"/>
        <v>1.0397798030114345</v>
      </c>
      <c r="I65" s="5">
        <f t="shared" si="12"/>
        <v>2.4690407173525903</v>
      </c>
      <c r="J65" s="5">
        <f t="shared" si="13"/>
        <v>3.7643682997433334</v>
      </c>
      <c r="K65" s="5">
        <f t="shared" si="14"/>
        <v>2.7091836253965278</v>
      </c>
      <c r="L65">
        <v>2.92</v>
      </c>
      <c r="M65">
        <v>3.52</v>
      </c>
      <c r="N65">
        <v>2.42</v>
      </c>
      <c r="O65" s="5">
        <f t="shared" si="4"/>
        <v>3.0361570247933884</v>
      </c>
      <c r="P65" s="5">
        <f t="shared" si="5"/>
        <v>3.6600249066002495</v>
      </c>
      <c r="Q65" s="5">
        <f t="shared" si="7"/>
        <v>2.5162671232876712</v>
      </c>
      <c r="R65" s="6">
        <f t="shared" si="24"/>
        <v>0.32936372915957807</v>
      </c>
      <c r="S65" s="6">
        <f t="shared" si="24"/>
        <v>0.27322218441646817</v>
      </c>
      <c r="T65" s="6">
        <f t="shared" si="24"/>
        <v>0.39741408642395371</v>
      </c>
      <c r="U65">
        <f t="shared" si="18"/>
        <v>1.1826455430556637</v>
      </c>
      <c r="V65">
        <f t="shared" si="19"/>
        <v>0.93508384932473387</v>
      </c>
      <c r="W65">
        <f t="shared" si="20"/>
        <v>0.89325801961681295</v>
      </c>
      <c r="X65" t="s">
        <v>313</v>
      </c>
      <c r="Y65" t="s">
        <v>320</v>
      </c>
      <c r="Z65" t="s">
        <v>315</v>
      </c>
      <c r="AA65" s="16" t="s">
        <v>196</v>
      </c>
      <c r="AB65" s="16" t="s">
        <v>198</v>
      </c>
      <c r="AC65" s="20">
        <v>44228</v>
      </c>
      <c r="AD65" s="16" t="s">
        <v>187</v>
      </c>
    </row>
    <row r="66" spans="1:30" x14ac:dyDescent="0.25">
      <c r="A66" s="18">
        <v>0.22594498510428548</v>
      </c>
      <c r="B66" s="18">
        <v>0.36499211448256808</v>
      </c>
      <c r="C66" s="18">
        <v>0.4090628972954734</v>
      </c>
      <c r="D66" s="3">
        <f t="shared" si="21"/>
        <v>4.425856141655224</v>
      </c>
      <c r="E66" s="4">
        <f t="shared" si="22"/>
        <v>2.7397852181482123</v>
      </c>
      <c r="F66" s="41">
        <f t="shared" si="23"/>
        <v>2.4446118350295705</v>
      </c>
      <c r="G66" s="7">
        <v>3.9978043442617128E-2</v>
      </c>
      <c r="H66" s="8">
        <f t="shared" si="3"/>
        <v>1.0399780434426171</v>
      </c>
      <c r="I66" s="5">
        <f t="shared" si="12"/>
        <v>4.2557207525308964</v>
      </c>
      <c r="J66" s="5">
        <f t="shared" si="13"/>
        <v>2.6344644826142289</v>
      </c>
      <c r="K66" s="5">
        <f t="shared" si="14"/>
        <v>2.3506379297559246</v>
      </c>
      <c r="L66">
        <v>3.21</v>
      </c>
      <c r="M66">
        <v>3.45</v>
      </c>
      <c r="N66">
        <v>2.2799999999999998</v>
      </c>
      <c r="O66" s="5">
        <f t="shared" si="4"/>
        <v>3.3383295194508009</v>
      </c>
      <c r="P66" s="5">
        <f t="shared" si="5"/>
        <v>3.5879242498770294</v>
      </c>
      <c r="Q66" s="5">
        <f t="shared" si="7"/>
        <v>2.3711499390491668</v>
      </c>
      <c r="R66" s="6">
        <f t="shared" si="24"/>
        <v>0.2995510162113994</v>
      </c>
      <c r="S66" s="6">
        <f t="shared" si="24"/>
        <v>0.27871268464886723</v>
      </c>
      <c r="T66" s="6">
        <f t="shared" si="24"/>
        <v>0.42173629913973337</v>
      </c>
      <c r="U66">
        <f t="shared" si="18"/>
        <v>0.75427881354550774</v>
      </c>
      <c r="V66">
        <f t="shared" si="19"/>
        <v>1.3095640585658987</v>
      </c>
      <c r="W66">
        <f t="shared" si="20"/>
        <v>0.96994946398943738</v>
      </c>
      <c r="X66" t="s">
        <v>317</v>
      </c>
      <c r="Y66" t="s">
        <v>321</v>
      </c>
      <c r="Z66" t="s">
        <v>315</v>
      </c>
      <c r="AA66" s="16" t="s">
        <v>197</v>
      </c>
      <c r="AB66" s="16" t="s">
        <v>188</v>
      </c>
      <c r="AC66" s="20">
        <v>44228</v>
      </c>
      <c r="AD66" s="16" t="s">
        <v>208</v>
      </c>
    </row>
    <row r="67" spans="1:30" x14ac:dyDescent="0.25">
      <c r="A67" s="18">
        <v>0.30624932486897871</v>
      </c>
      <c r="B67" s="18">
        <v>0.21819800805303557</v>
      </c>
      <c r="C67" s="18">
        <v>0.47554511236047209</v>
      </c>
      <c r="D67" s="3">
        <f t="shared" si="21"/>
        <v>3.2653133208630765</v>
      </c>
      <c r="E67" s="4">
        <f t="shared" si="22"/>
        <v>4.5829932588428504</v>
      </c>
      <c r="F67" s="41">
        <f t="shared" si="23"/>
        <v>2.1028499168801913</v>
      </c>
      <c r="G67" s="7">
        <v>3.9337917121192723E-2</v>
      </c>
      <c r="H67" s="8">
        <f t="shared" ref="H67:H130" si="25">(G67/100%) + 1</f>
        <v>1.0393379171211927</v>
      </c>
      <c r="I67" s="5">
        <f t="shared" si="12"/>
        <v>3.1417244257839601</v>
      </c>
      <c r="J67" s="5">
        <f t="shared" si="13"/>
        <v>4.4095314751308621</v>
      </c>
      <c r="K67" s="5">
        <f t="shared" si="14"/>
        <v>2.0232591174050154</v>
      </c>
      <c r="L67">
        <v>2.15</v>
      </c>
      <c r="M67">
        <v>3.7</v>
      </c>
      <c r="N67">
        <v>3.29</v>
      </c>
      <c r="O67" s="5">
        <f t="shared" ref="O67:O129" si="26">(L67*H67)</f>
        <v>2.2345765218105642</v>
      </c>
      <c r="P67" s="5">
        <f t="shared" ref="P67:P129" si="27">(M67*H67)</f>
        <v>3.8455502933484134</v>
      </c>
      <c r="Q67" s="5">
        <f t="shared" si="7"/>
        <v>3.4194217473287241</v>
      </c>
      <c r="R67" s="6">
        <f t="shared" si="24"/>
        <v>0.44751208573056633</v>
      </c>
      <c r="S67" s="6">
        <f t="shared" si="24"/>
        <v>0.26004080657316692</v>
      </c>
      <c r="T67" s="6">
        <f t="shared" si="24"/>
        <v>0.29244710769626675</v>
      </c>
      <c r="U67">
        <f t="shared" si="18"/>
        <v>0.68433755117255601</v>
      </c>
      <c r="V67">
        <f t="shared" si="19"/>
        <v>0.8390914138763903</v>
      </c>
      <c r="W67">
        <f t="shared" si="20"/>
        <v>1.6260892990412799</v>
      </c>
      <c r="X67" t="s">
        <v>316</v>
      </c>
      <c r="Y67" t="s">
        <v>314</v>
      </c>
      <c r="Z67" t="s">
        <v>315</v>
      </c>
      <c r="AA67" s="16" t="s">
        <v>197</v>
      </c>
      <c r="AB67" s="16" t="s">
        <v>191</v>
      </c>
      <c r="AC67" s="20">
        <v>44228</v>
      </c>
      <c r="AD67" s="16" t="s">
        <v>208</v>
      </c>
    </row>
    <row r="68" spans="1:30" x14ac:dyDescent="0.25">
      <c r="A68" s="18">
        <v>0.11371212223602602</v>
      </c>
      <c r="B68" s="18">
        <v>0.1184145208437595</v>
      </c>
      <c r="C68" s="18">
        <v>0.76639264006218044</v>
      </c>
      <c r="D68" s="3">
        <f t="shared" si="21"/>
        <v>8.7941371626532021</v>
      </c>
      <c r="E68" s="4">
        <f t="shared" si="22"/>
        <v>8.4449102430557232</v>
      </c>
      <c r="F68" s="41">
        <f t="shared" si="23"/>
        <v>1.3048142006150607</v>
      </c>
      <c r="G68" s="7">
        <v>3.7583400476186135E-2</v>
      </c>
      <c r="H68" s="8">
        <f t="shared" si="25"/>
        <v>1.0375834004761861</v>
      </c>
      <c r="I68" s="5">
        <f t="shared" si="12"/>
        <v>8.4755954640535318</v>
      </c>
      <c r="J68" s="5">
        <f t="shared" si="13"/>
        <v>8.1390182602960266</v>
      </c>
      <c r="K68" s="5">
        <f t="shared" si="14"/>
        <v>1.2575511520483387</v>
      </c>
      <c r="L68">
        <v>2.93</v>
      </c>
      <c r="M68">
        <v>3.77</v>
      </c>
      <c r="N68">
        <v>2.3199999999999998</v>
      </c>
      <c r="O68" s="5">
        <f t="shared" si="26"/>
        <v>3.0401193633952257</v>
      </c>
      <c r="P68" s="5">
        <f t="shared" si="27"/>
        <v>3.9116894197952217</v>
      </c>
      <c r="Q68" s="5">
        <f t="shared" ref="Q68:Q129" si="28">(N68*H68)</f>
        <v>2.4071934891047517</v>
      </c>
      <c r="R68" s="6">
        <f t="shared" si="24"/>
        <v>0.32893445304831492</v>
      </c>
      <c r="S68" s="6">
        <f t="shared" si="24"/>
        <v>0.25564401788635621</v>
      </c>
      <c r="T68" s="6">
        <f t="shared" si="24"/>
        <v>0.41542152906532887</v>
      </c>
      <c r="U68">
        <f t="shared" si="18"/>
        <v>0.3456984246625075</v>
      </c>
      <c r="V68">
        <f t="shared" si="19"/>
        <v>0.46320082833465476</v>
      </c>
      <c r="W68">
        <f t="shared" si="20"/>
        <v>1.8448553732554824</v>
      </c>
      <c r="X68" t="s">
        <v>322</v>
      </c>
      <c r="Y68" t="s">
        <v>319</v>
      </c>
      <c r="Z68" t="s">
        <v>315</v>
      </c>
      <c r="AA68" s="16" t="s">
        <v>197</v>
      </c>
      <c r="AB68" s="16" t="s">
        <v>203</v>
      </c>
      <c r="AC68" s="20">
        <v>44228</v>
      </c>
      <c r="AD68" s="16" t="s">
        <v>204</v>
      </c>
    </row>
    <row r="69" spans="1:30" x14ac:dyDescent="0.25">
      <c r="A69" s="18">
        <v>0.23801540885342193</v>
      </c>
      <c r="B69" s="18">
        <v>0.33967825127258983</v>
      </c>
      <c r="C69" s="18">
        <v>0.42230633075479651</v>
      </c>
      <c r="D69" s="3">
        <f t="shared" si="21"/>
        <v>4.2014086601251703</v>
      </c>
      <c r="E69" s="4">
        <f t="shared" si="22"/>
        <v>2.9439624004585028</v>
      </c>
      <c r="F69" s="41">
        <f t="shared" si="23"/>
        <v>2.3679493466571531</v>
      </c>
      <c r="G69" s="7">
        <v>4.298730686807839E-2</v>
      </c>
      <c r="H69" s="8">
        <f t="shared" si="25"/>
        <v>1.0429873068680784</v>
      </c>
      <c r="I69" s="5">
        <f t="shared" ref="I69:I132" si="29">D69/H69</f>
        <v>4.0282452456121627</v>
      </c>
      <c r="J69" s="5">
        <f t="shared" ref="J69:J132" si="30">E69/H69</f>
        <v>2.8226253388440021</v>
      </c>
      <c r="K69" s="5">
        <f t="shared" ref="K69:K132" si="31">F69/H69</f>
        <v>2.2703529861429672</v>
      </c>
      <c r="L69">
        <v>4.72</v>
      </c>
      <c r="M69">
        <v>3.9</v>
      </c>
      <c r="N69">
        <v>1.74</v>
      </c>
      <c r="O69" s="5">
        <f t="shared" si="26"/>
        <v>4.9229000884173297</v>
      </c>
      <c r="P69" s="5">
        <f t="shared" si="27"/>
        <v>4.0676504967855056</v>
      </c>
      <c r="Q69" s="5">
        <f t="shared" si="28"/>
        <v>1.8147979139504564</v>
      </c>
      <c r="R69" s="6">
        <f t="shared" si="24"/>
        <v>0.20313229641869321</v>
      </c>
      <c r="S69" s="6">
        <f t="shared" si="24"/>
        <v>0.24584216387082869</v>
      </c>
      <c r="T69" s="6">
        <f t="shared" si="24"/>
        <v>0.55102553971047807</v>
      </c>
      <c r="U69">
        <f t="shared" si="18"/>
        <v>1.1717260772891975</v>
      </c>
      <c r="V69">
        <f t="shared" si="19"/>
        <v>1.3816924075361816</v>
      </c>
      <c r="W69">
        <f t="shared" si="20"/>
        <v>0.76640064810187614</v>
      </c>
      <c r="X69" t="s">
        <v>323</v>
      </c>
      <c r="Y69" t="s">
        <v>318</v>
      </c>
      <c r="Z69" t="s">
        <v>315</v>
      </c>
      <c r="AA69" s="16" t="s">
        <v>197</v>
      </c>
      <c r="AB69" s="16" t="s">
        <v>188</v>
      </c>
      <c r="AC69" s="20">
        <v>44228</v>
      </c>
      <c r="AD69" s="16" t="s">
        <v>201</v>
      </c>
    </row>
    <row r="70" spans="1:30" x14ac:dyDescent="0.25">
      <c r="A70" s="18"/>
      <c r="B70" s="18"/>
      <c r="C70" s="18"/>
      <c r="D70" s="3" t="e">
        <f t="shared" si="21"/>
        <v>#DIV/0!</v>
      </c>
      <c r="E70" s="4" t="e">
        <f t="shared" si="22"/>
        <v>#DIV/0!</v>
      </c>
      <c r="F70" s="41" t="e">
        <f t="shared" si="23"/>
        <v>#DIV/0!</v>
      </c>
      <c r="G70" s="7" t="s">
        <v>483</v>
      </c>
      <c r="H70" s="8" t="e">
        <f t="shared" si="25"/>
        <v>#VALUE!</v>
      </c>
      <c r="I70" s="5" t="e">
        <f t="shared" si="29"/>
        <v>#DIV/0!</v>
      </c>
      <c r="J70" s="5" t="e">
        <f t="shared" si="30"/>
        <v>#DIV/0!</v>
      </c>
      <c r="K70" s="5" t="e">
        <f t="shared" si="31"/>
        <v>#DIV/0!</v>
      </c>
      <c r="O70" s="5" t="e">
        <f t="shared" si="26"/>
        <v>#VALUE!</v>
      </c>
      <c r="P70" s="5" t="e">
        <f t="shared" si="27"/>
        <v>#VALUE!</v>
      </c>
      <c r="Q70" s="5" t="e">
        <f t="shared" si="28"/>
        <v>#VALUE!</v>
      </c>
      <c r="R70" s="6" t="e">
        <f t="shared" si="24"/>
        <v>#VALUE!</v>
      </c>
      <c r="S70" s="6" t="e">
        <f t="shared" si="24"/>
        <v>#VALUE!</v>
      </c>
      <c r="T70" s="6" t="e">
        <f t="shared" si="24"/>
        <v>#VALUE!</v>
      </c>
      <c r="U70" t="e">
        <f t="shared" si="18"/>
        <v>#DIV/0!</v>
      </c>
      <c r="V70" t="e">
        <f t="shared" si="19"/>
        <v>#DIV/0!</v>
      </c>
      <c r="W70" t="e">
        <f t="shared" si="20"/>
        <v>#DIV/0!</v>
      </c>
      <c r="X70" t="s">
        <v>328</v>
      </c>
      <c r="Y70" t="s">
        <v>327</v>
      </c>
      <c r="Z70" t="s">
        <v>180</v>
      </c>
      <c r="AC70" s="20">
        <v>44228</v>
      </c>
    </row>
    <row r="71" spans="1:30" x14ac:dyDescent="0.25">
      <c r="A71" s="18">
        <v>0.56004348493175704</v>
      </c>
      <c r="B71" s="18">
        <v>0.21192220985230156</v>
      </c>
      <c r="C71" s="18">
        <v>0.22802361708961988</v>
      </c>
      <c r="D71" s="3">
        <f t="shared" si="21"/>
        <v>1.7855756327954657</v>
      </c>
      <c r="E71" s="4">
        <f t="shared" si="22"/>
        <v>4.7187125912708554</v>
      </c>
      <c r="F71" s="41">
        <f t="shared" si="23"/>
        <v>4.3855106447459393</v>
      </c>
      <c r="G71" s="7">
        <v>5.5302935688848143E-2</v>
      </c>
      <c r="H71" s="8">
        <f t="shared" si="25"/>
        <v>1.0553029356888481</v>
      </c>
      <c r="I71" s="5">
        <f t="shared" si="29"/>
        <v>1.6920029049572696</v>
      </c>
      <c r="J71" s="5">
        <f t="shared" si="30"/>
        <v>4.4714294177441278</v>
      </c>
      <c r="K71" s="5">
        <f t="shared" si="31"/>
        <v>4.1556888514512664</v>
      </c>
      <c r="L71">
        <v>1.53</v>
      </c>
      <c r="M71">
        <v>4.71</v>
      </c>
      <c r="N71">
        <v>5.28</v>
      </c>
      <c r="O71" s="5">
        <f t="shared" si="26"/>
        <v>1.6146134916039376</v>
      </c>
      <c r="P71" s="5">
        <f t="shared" si="27"/>
        <v>4.9704768270944744</v>
      </c>
      <c r="Q71" s="5">
        <f t="shared" si="28"/>
        <v>5.5719995004371183</v>
      </c>
      <c r="R71" s="6">
        <f t="shared" si="24"/>
        <v>0.61934327020060509</v>
      </c>
      <c r="S71" s="6">
        <f t="shared" si="24"/>
        <v>0.2011879412753558</v>
      </c>
      <c r="T71" s="6">
        <f t="shared" si="24"/>
        <v>0.17946878852403897</v>
      </c>
      <c r="U71">
        <f t="shared" si="18"/>
        <v>0.90425376665570156</v>
      </c>
      <c r="V71">
        <f t="shared" si="19"/>
        <v>1.0533544332175175</v>
      </c>
      <c r="W71">
        <f t="shared" si="20"/>
        <v>1.2705474805112267</v>
      </c>
      <c r="X71" t="s">
        <v>331</v>
      </c>
      <c r="Y71" t="s">
        <v>82</v>
      </c>
      <c r="Z71" t="s">
        <v>180</v>
      </c>
      <c r="AA71" s="16" t="s">
        <v>196</v>
      </c>
      <c r="AB71" s="16" t="s">
        <v>198</v>
      </c>
      <c r="AC71" s="20">
        <v>44228</v>
      </c>
      <c r="AD71" s="16" t="s">
        <v>190</v>
      </c>
    </row>
    <row r="72" spans="1:30" x14ac:dyDescent="0.25">
      <c r="A72" s="18">
        <v>0.23316811640708046</v>
      </c>
      <c r="B72" s="18">
        <v>0.23260436458148112</v>
      </c>
      <c r="C72" s="18">
        <v>0.5342245937388268</v>
      </c>
      <c r="D72" s="3">
        <f t="shared" si="21"/>
        <v>4.2887510325559832</v>
      </c>
      <c r="E72" s="4">
        <f t="shared" si="22"/>
        <v>4.2991454687416271</v>
      </c>
      <c r="F72" s="41">
        <f t="shared" si="23"/>
        <v>1.8718718900629325</v>
      </c>
      <c r="G72" s="7">
        <v>5.2484894766338552E-2</v>
      </c>
      <c r="H72" s="8">
        <f t="shared" si="25"/>
        <v>1.0524848947663386</v>
      </c>
      <c r="I72" s="5">
        <f t="shared" si="29"/>
        <v>4.0748813155253174</v>
      </c>
      <c r="J72" s="5">
        <f t="shared" si="30"/>
        <v>4.0847574061346288</v>
      </c>
      <c r="K72" s="5">
        <f t="shared" si="31"/>
        <v>1.7785261331265998</v>
      </c>
      <c r="L72">
        <v>4.33</v>
      </c>
      <c r="M72">
        <v>3.85</v>
      </c>
      <c r="N72">
        <v>1.78</v>
      </c>
      <c r="O72" s="5">
        <f t="shared" si="26"/>
        <v>4.5572595943382463</v>
      </c>
      <c r="P72" s="5">
        <f t="shared" si="27"/>
        <v>4.0520668448504038</v>
      </c>
      <c r="Q72" s="5">
        <f t="shared" si="28"/>
        <v>1.8734231126840826</v>
      </c>
      <c r="R72" s="6">
        <f t="shared" si="24"/>
        <v>0.2194301156867077</v>
      </c>
      <c r="S72" s="6">
        <f t="shared" si="24"/>
        <v>0.24678763660349204</v>
      </c>
      <c r="T72" s="6">
        <f t="shared" si="24"/>
        <v>0.53378224770980021</v>
      </c>
      <c r="U72">
        <f t="shared" si="18"/>
        <v>1.0626076355899445</v>
      </c>
      <c r="V72">
        <f t="shared" si="19"/>
        <v>0.94252843368811523</v>
      </c>
      <c r="W72">
        <f t="shared" si="20"/>
        <v>1.0008287012745825</v>
      </c>
      <c r="X72" t="s">
        <v>329</v>
      </c>
      <c r="Y72" t="s">
        <v>324</v>
      </c>
      <c r="Z72" t="s">
        <v>180</v>
      </c>
      <c r="AA72" s="16" t="s">
        <v>197</v>
      </c>
      <c r="AB72" s="16" t="s">
        <v>191</v>
      </c>
      <c r="AC72" s="20">
        <v>44228</v>
      </c>
      <c r="AD72" s="16" t="s">
        <v>198</v>
      </c>
    </row>
    <row r="73" spans="1:30" x14ac:dyDescent="0.25">
      <c r="A73" s="18">
        <v>0.72965738859410101</v>
      </c>
      <c r="B73" s="18">
        <v>0.17518222131382732</v>
      </c>
      <c r="C73" s="18">
        <v>9.514056109522101E-2</v>
      </c>
      <c r="D73" s="3">
        <f t="shared" si="21"/>
        <v>1.3705062343393704</v>
      </c>
      <c r="E73" s="4">
        <f t="shared" si="22"/>
        <v>5.7083418197361837</v>
      </c>
      <c r="F73" s="41">
        <f t="shared" si="23"/>
        <v>10.51076416292263</v>
      </c>
      <c r="G73" s="7">
        <v>5.866153665629037E-2</v>
      </c>
      <c r="H73" s="8">
        <f t="shared" si="25"/>
        <v>1.0586615366562904</v>
      </c>
      <c r="I73" s="5">
        <f t="shared" si="29"/>
        <v>1.294565058694793</v>
      </c>
      <c r="J73" s="5">
        <f t="shared" si="30"/>
        <v>5.3920366633566275</v>
      </c>
      <c r="K73" s="5">
        <f t="shared" si="31"/>
        <v>9.9283517904316767</v>
      </c>
      <c r="L73">
        <v>1.43</v>
      </c>
      <c r="M73">
        <v>5.1100000000000003</v>
      </c>
      <c r="N73">
        <v>6.11</v>
      </c>
      <c r="O73" s="5">
        <f t="shared" si="26"/>
        <v>1.5138859974184951</v>
      </c>
      <c r="P73" s="5">
        <f t="shared" si="27"/>
        <v>5.4097604523136438</v>
      </c>
      <c r="Q73" s="5">
        <f t="shared" si="28"/>
        <v>6.4684219889699346</v>
      </c>
      <c r="R73" s="6">
        <f t="shared" si="24"/>
        <v>0.66055172034434395</v>
      </c>
      <c r="S73" s="6">
        <f t="shared" si="24"/>
        <v>0.18485106851123517</v>
      </c>
      <c r="T73" s="6">
        <f t="shared" si="24"/>
        <v>0.1545972111444209</v>
      </c>
      <c r="U73">
        <f t="shared" si="18"/>
        <v>1.1046181035055551</v>
      </c>
      <c r="V73">
        <f t="shared" si="19"/>
        <v>0.94769385281199947</v>
      </c>
      <c r="W73">
        <f t="shared" si="20"/>
        <v>0.61540929743126505</v>
      </c>
      <c r="X73" t="s">
        <v>81</v>
      </c>
      <c r="Y73" t="s">
        <v>330</v>
      </c>
      <c r="Z73" t="s">
        <v>180</v>
      </c>
      <c r="AA73" s="16" t="s">
        <v>196</v>
      </c>
      <c r="AB73" s="16" t="s">
        <v>206</v>
      </c>
      <c r="AC73" s="20">
        <v>44228</v>
      </c>
      <c r="AD73" s="16" t="s">
        <v>185</v>
      </c>
    </row>
    <row r="74" spans="1:30" x14ac:dyDescent="0.25">
      <c r="A74" s="18">
        <v>0.74420092274004779</v>
      </c>
      <c r="B74" s="18">
        <v>0.16356810090446161</v>
      </c>
      <c r="C74" s="18">
        <v>9.2195642097437844E-2</v>
      </c>
      <c r="D74" s="3">
        <f t="shared" si="21"/>
        <v>1.343723139065905</v>
      </c>
      <c r="E74" s="4">
        <f t="shared" si="22"/>
        <v>6.1136614931054885</v>
      </c>
      <c r="F74" s="41">
        <f t="shared" si="23"/>
        <v>10.84649965280507</v>
      </c>
      <c r="G74" s="7">
        <v>5.7995587432363882E-2</v>
      </c>
      <c r="H74" s="8">
        <f t="shared" si="25"/>
        <v>1.0579955874323639</v>
      </c>
      <c r="I74" s="5">
        <f t="shared" si="29"/>
        <v>1.270064974776473</v>
      </c>
      <c r="J74" s="5">
        <f t="shared" si="30"/>
        <v>5.7785321278538184</v>
      </c>
      <c r="K74" s="5">
        <f t="shared" si="31"/>
        <v>10.251932788423346</v>
      </c>
      <c r="L74">
        <v>1.39</v>
      </c>
      <c r="M74">
        <v>4.78</v>
      </c>
      <c r="N74">
        <v>7.73</v>
      </c>
      <c r="O74" s="5">
        <f t="shared" si="26"/>
        <v>1.4706138665309858</v>
      </c>
      <c r="P74" s="5">
        <f t="shared" si="27"/>
        <v>5.0572189079266998</v>
      </c>
      <c r="Q74" s="5">
        <f t="shared" si="28"/>
        <v>8.1783058908521724</v>
      </c>
      <c r="R74" s="6">
        <f t="shared" si="24"/>
        <v>0.67998814832263788</v>
      </c>
      <c r="S74" s="6">
        <f t="shared" si="24"/>
        <v>0.19773713936578799</v>
      </c>
      <c r="T74" s="6">
        <f t="shared" si="24"/>
        <v>0.12227471231157397</v>
      </c>
      <c r="U74">
        <f t="shared" si="18"/>
        <v>1.094432196466669</v>
      </c>
      <c r="V74">
        <f t="shared" si="19"/>
        <v>0.82719969262770565</v>
      </c>
      <c r="W74">
        <f t="shared" si="20"/>
        <v>0.7540041628763744</v>
      </c>
      <c r="X74" t="s">
        <v>325</v>
      </c>
      <c r="Y74" t="s">
        <v>326</v>
      </c>
      <c r="Z74" t="s">
        <v>180</v>
      </c>
      <c r="AA74" s="16" t="s">
        <v>196</v>
      </c>
      <c r="AB74" s="16" t="s">
        <v>198</v>
      </c>
      <c r="AC74" s="20">
        <v>44228</v>
      </c>
      <c r="AD74" s="16" t="s">
        <v>208</v>
      </c>
    </row>
    <row r="75" spans="1:30" x14ac:dyDescent="0.25">
      <c r="A75" s="18">
        <v>3.1991068575424872E-2</v>
      </c>
      <c r="B75" s="18">
        <v>0.24813644457604911</v>
      </c>
      <c r="C75" s="18">
        <v>0.71987210484563402</v>
      </c>
      <c r="D75" s="3">
        <f t="shared" si="21"/>
        <v>31.258724529389031</v>
      </c>
      <c r="E75" s="4">
        <f t="shared" si="22"/>
        <v>4.0300408176982607</v>
      </c>
      <c r="F75" s="41">
        <f t="shared" si="23"/>
        <v>1.3891356440522658</v>
      </c>
      <c r="G75" s="7">
        <v>5.8906023466738677E-2</v>
      </c>
      <c r="H75" s="8">
        <f t="shared" si="25"/>
        <v>1.0589060234667387</v>
      </c>
      <c r="I75" s="5">
        <f t="shared" si="29"/>
        <v>29.519828801286348</v>
      </c>
      <c r="J75" s="5">
        <f t="shared" si="30"/>
        <v>3.8058531431376341</v>
      </c>
      <c r="K75" s="5">
        <f t="shared" si="31"/>
        <v>1.3118592332720826</v>
      </c>
      <c r="L75">
        <v>11.15</v>
      </c>
      <c r="M75">
        <v>5.32</v>
      </c>
      <c r="N75">
        <v>1.28</v>
      </c>
      <c r="O75" s="5">
        <f t="shared" si="26"/>
        <v>11.806802161654137</v>
      </c>
      <c r="P75" s="5">
        <f t="shared" si="27"/>
        <v>5.63338004484305</v>
      </c>
      <c r="Q75" s="5">
        <f t="shared" si="28"/>
        <v>1.3553997100374255</v>
      </c>
      <c r="R75" s="6">
        <f t="shared" si="24"/>
        <v>8.469693879074025E-2</v>
      </c>
      <c r="S75" s="6">
        <f t="shared" si="24"/>
        <v>0.17751332096179581</v>
      </c>
      <c r="T75" s="6">
        <f t="shared" si="24"/>
        <v>0.7377897402474638</v>
      </c>
      <c r="U75">
        <f t="shared" si="18"/>
        <v>0.37771221760995211</v>
      </c>
      <c r="V75">
        <f t="shared" si="19"/>
        <v>1.3978468952730183</v>
      </c>
      <c r="W75">
        <f t="shared" si="20"/>
        <v>0.97571444217180359</v>
      </c>
      <c r="X75" t="s">
        <v>419</v>
      </c>
      <c r="Y75" t="s">
        <v>420</v>
      </c>
      <c r="Z75" t="s">
        <v>181</v>
      </c>
      <c r="AA75" s="16" t="s">
        <v>197</v>
      </c>
      <c r="AB75" s="16" t="s">
        <v>188</v>
      </c>
      <c r="AC75" s="20">
        <v>44228</v>
      </c>
      <c r="AD75" s="16" t="s">
        <v>208</v>
      </c>
    </row>
    <row r="76" spans="1:30" x14ac:dyDescent="0.25">
      <c r="A76" s="18">
        <v>1.3078194535732796E-2</v>
      </c>
      <c r="B76" s="18">
        <v>3.2706025620037209E-2</v>
      </c>
      <c r="C76" s="18">
        <v>0.94360081152376851</v>
      </c>
      <c r="D76" s="3">
        <f t="shared" si="21"/>
        <v>76.463153783785501</v>
      </c>
      <c r="E76" s="4">
        <f t="shared" si="22"/>
        <v>30.575405633736011</v>
      </c>
      <c r="F76" s="41">
        <f t="shared" si="23"/>
        <v>1.0597701780111397</v>
      </c>
      <c r="G76" s="7">
        <v>6.4264897451796532E-2</v>
      </c>
      <c r="H76" s="8">
        <f t="shared" si="25"/>
        <v>1.0642648974517965</v>
      </c>
      <c r="I76" s="5">
        <f t="shared" si="29"/>
        <v>71.845979292245445</v>
      </c>
      <c r="J76" s="5">
        <f t="shared" si="30"/>
        <v>28.729130977582443</v>
      </c>
      <c r="K76" s="5">
        <f t="shared" si="31"/>
        <v>0.99577669107435685</v>
      </c>
      <c r="L76">
        <v>9.52</v>
      </c>
      <c r="M76">
        <v>5.82</v>
      </c>
      <c r="N76">
        <v>1.27</v>
      </c>
      <c r="O76" s="5">
        <f t="shared" si="26"/>
        <v>10.131801823741103</v>
      </c>
      <c r="P76" s="5">
        <f t="shared" si="27"/>
        <v>6.1940217031694562</v>
      </c>
      <c r="Q76" s="5">
        <f t="shared" si="28"/>
        <v>1.3516164197637817</v>
      </c>
      <c r="R76" s="6">
        <f t="shared" si="24"/>
        <v>9.8699127499392442E-2</v>
      </c>
      <c r="S76" s="6">
        <f t="shared" si="24"/>
        <v>0.16144599549728797</v>
      </c>
      <c r="T76" s="6">
        <f t="shared" si="24"/>
        <v>0.73985487700331964</v>
      </c>
      <c r="U76">
        <f t="shared" si="18"/>
        <v>0.13250567524837847</v>
      </c>
      <c r="V76">
        <f t="shared" si="19"/>
        <v>0.20258183251492676</v>
      </c>
      <c r="W76">
        <f t="shared" si="20"/>
        <v>1.2753863505579548</v>
      </c>
      <c r="X76" t="s">
        <v>84</v>
      </c>
      <c r="Y76" t="s">
        <v>421</v>
      </c>
      <c r="Z76" t="s">
        <v>181</v>
      </c>
      <c r="AA76" s="16" t="s">
        <v>197</v>
      </c>
      <c r="AB76" s="16" t="s">
        <v>219</v>
      </c>
      <c r="AC76" s="20">
        <v>44228</v>
      </c>
      <c r="AD76" s="16" t="s">
        <v>208</v>
      </c>
    </row>
    <row r="77" spans="1:30" x14ac:dyDescent="0.25">
      <c r="A77" s="18">
        <v>5.8021075532223521E-2</v>
      </c>
      <c r="B77" s="18">
        <v>0.10797197715378386</v>
      </c>
      <c r="C77" s="18">
        <v>0.83362929915383399</v>
      </c>
      <c r="D77" s="3">
        <f t="shared" si="21"/>
        <v>17.235116564577019</v>
      </c>
      <c r="E77" s="4">
        <f t="shared" si="22"/>
        <v>9.2616623901932051</v>
      </c>
      <c r="F77" s="41">
        <f t="shared" si="23"/>
        <v>1.1995739605302245</v>
      </c>
      <c r="G77" s="7">
        <v>5.2488749165148896E-2</v>
      </c>
      <c r="H77" s="8">
        <f t="shared" si="25"/>
        <v>1.0524887491651489</v>
      </c>
      <c r="I77" s="5">
        <f t="shared" si="29"/>
        <v>16.375582711214911</v>
      </c>
      <c r="J77" s="5">
        <f t="shared" si="30"/>
        <v>8.7997732969019431</v>
      </c>
      <c r="K77" s="5">
        <f t="shared" si="31"/>
        <v>1.1397499132240092</v>
      </c>
      <c r="L77">
        <v>4.17</v>
      </c>
      <c r="M77">
        <v>4.09</v>
      </c>
      <c r="N77">
        <v>1.76</v>
      </c>
      <c r="O77" s="5">
        <f t="shared" si="26"/>
        <v>4.3888780840186712</v>
      </c>
      <c r="P77" s="5">
        <f t="shared" si="27"/>
        <v>4.3046789840854585</v>
      </c>
      <c r="Q77" s="5">
        <f t="shared" si="28"/>
        <v>1.852380198530662</v>
      </c>
      <c r="R77" s="6">
        <f t="shared" si="24"/>
        <v>0.22784866219941821</v>
      </c>
      <c r="S77" s="6">
        <f t="shared" si="24"/>
        <v>0.23230535974855113</v>
      </c>
      <c r="T77" s="6">
        <f t="shared" si="24"/>
        <v>0.53984597805203072</v>
      </c>
      <c r="U77">
        <f t="shared" ref="U77:U140" si="32">(L77/I77)</f>
        <v>0.25464742681456776</v>
      </c>
      <c r="V77">
        <f t="shared" ref="V77:V140" si="33">(M77/J77)</f>
        <v>0.46478470092404872</v>
      </c>
      <c r="W77">
        <f t="shared" ref="W77:W140" si="34">(N77/K77)</f>
        <v>1.5441984066675558</v>
      </c>
      <c r="X77" t="s">
        <v>422</v>
      </c>
      <c r="Y77" t="s">
        <v>423</v>
      </c>
      <c r="Z77" t="s">
        <v>181</v>
      </c>
      <c r="AA77" s="16" t="s">
        <v>197</v>
      </c>
      <c r="AB77" s="16" t="s">
        <v>199</v>
      </c>
      <c r="AC77" s="20">
        <v>44228</v>
      </c>
      <c r="AD77" s="16" t="s">
        <v>208</v>
      </c>
    </row>
    <row r="78" spans="1:30" x14ac:dyDescent="0.25">
      <c r="A78" s="18">
        <v>0.25278161988310932</v>
      </c>
      <c r="B78" s="18">
        <v>0.20713354313569335</v>
      </c>
      <c r="C78" s="18">
        <v>0.54006873309439951</v>
      </c>
      <c r="D78" s="3">
        <f t="shared" si="21"/>
        <v>3.9559838269191312</v>
      </c>
      <c r="E78" s="4">
        <f t="shared" si="22"/>
        <v>4.8278032850763299</v>
      </c>
      <c r="F78" s="41">
        <f t="shared" si="23"/>
        <v>1.8516161716497821</v>
      </c>
      <c r="G78" s="7">
        <v>5.107255166217417E-2</v>
      </c>
      <c r="H78" s="8">
        <f t="shared" si="25"/>
        <v>1.0510725516621742</v>
      </c>
      <c r="I78" s="5">
        <f t="shared" si="29"/>
        <v>3.7637590484720662</v>
      </c>
      <c r="J78" s="5">
        <f t="shared" si="30"/>
        <v>4.5932160224730492</v>
      </c>
      <c r="K78" s="5">
        <f t="shared" si="31"/>
        <v>1.7616444923060945</v>
      </c>
      <c r="L78">
        <v>3.18</v>
      </c>
      <c r="M78">
        <v>3.84</v>
      </c>
      <c r="N78">
        <v>2.1</v>
      </c>
      <c r="O78" s="5">
        <f t="shared" si="26"/>
        <v>3.3424107142857142</v>
      </c>
      <c r="P78" s="5">
        <f t="shared" si="27"/>
        <v>4.0361185983827488</v>
      </c>
      <c r="Q78" s="5">
        <f t="shared" si="28"/>
        <v>2.2072523584905657</v>
      </c>
      <c r="R78" s="6">
        <f t="shared" si="24"/>
        <v>0.29918525444103111</v>
      </c>
      <c r="S78" s="6">
        <f t="shared" si="24"/>
        <v>0.24776278883397893</v>
      </c>
      <c r="T78" s="6">
        <f t="shared" si="24"/>
        <v>0.45305195672499005</v>
      </c>
      <c r="U78">
        <f t="shared" si="32"/>
        <v>0.84489999467180332</v>
      </c>
      <c r="V78">
        <f t="shared" si="33"/>
        <v>0.83601554579888715</v>
      </c>
      <c r="W78">
        <f t="shared" si="34"/>
        <v>1.1920679848696252</v>
      </c>
      <c r="X78" t="s">
        <v>424</v>
      </c>
      <c r="Y78" t="s">
        <v>425</v>
      </c>
      <c r="Z78" t="s">
        <v>181</v>
      </c>
      <c r="AA78" s="16" t="s">
        <v>197</v>
      </c>
      <c r="AB78" s="16" t="s">
        <v>191</v>
      </c>
      <c r="AC78" s="20">
        <v>44228</v>
      </c>
      <c r="AD78" s="16" t="s">
        <v>487</v>
      </c>
    </row>
    <row r="79" spans="1:30" x14ac:dyDescent="0.25">
      <c r="A79" s="18">
        <v>0.30524889236066677</v>
      </c>
      <c r="B79" s="18">
        <v>0.31486954787856136</v>
      </c>
      <c r="C79" s="18">
        <v>0.37988154291528653</v>
      </c>
      <c r="D79" s="3">
        <f t="shared" si="21"/>
        <v>3.2760151634504546</v>
      </c>
      <c r="E79" s="4">
        <f t="shared" si="22"/>
        <v>3.1759184295131622</v>
      </c>
      <c r="F79" s="41">
        <f t="shared" si="23"/>
        <v>2.632399543093884</v>
      </c>
      <c r="G79" s="7">
        <v>5.4212397129648204E-2</v>
      </c>
      <c r="H79" s="8">
        <f t="shared" si="25"/>
        <v>1.0542123971296482</v>
      </c>
      <c r="I79" s="5">
        <f t="shared" si="29"/>
        <v>3.1075475609755769</v>
      </c>
      <c r="J79" s="5">
        <f t="shared" si="30"/>
        <v>3.0125982564427995</v>
      </c>
      <c r="K79" s="5">
        <f t="shared" si="31"/>
        <v>2.4970295836600265</v>
      </c>
      <c r="L79">
        <v>1.61</v>
      </c>
      <c r="M79">
        <v>4.32</v>
      </c>
      <c r="N79">
        <v>4.96</v>
      </c>
      <c r="O79" s="5">
        <f t="shared" si="26"/>
        <v>1.6972819593787336</v>
      </c>
      <c r="P79" s="5">
        <f t="shared" si="27"/>
        <v>4.5541975556000809</v>
      </c>
      <c r="Q79" s="5">
        <f t="shared" si="28"/>
        <v>5.2288934897630552</v>
      </c>
      <c r="R79" s="6">
        <f t="shared" si="24"/>
        <v>0.58917729872415314</v>
      </c>
      <c r="S79" s="6">
        <f t="shared" si="24"/>
        <v>0.21957765068191815</v>
      </c>
      <c r="T79" s="6">
        <f t="shared" si="24"/>
        <v>0.19124505059392871</v>
      </c>
      <c r="U79">
        <f t="shared" si="32"/>
        <v>0.51809343812410069</v>
      </c>
      <c r="V79">
        <f t="shared" si="33"/>
        <v>1.4339781252814465</v>
      </c>
      <c r="W79">
        <f t="shared" si="34"/>
        <v>1.9863601266308866</v>
      </c>
      <c r="X79" t="s">
        <v>426</v>
      </c>
      <c r="Y79" t="s">
        <v>83</v>
      </c>
      <c r="Z79" t="s">
        <v>181</v>
      </c>
      <c r="AA79" s="16" t="s">
        <v>197</v>
      </c>
      <c r="AB79" s="16" t="s">
        <v>188</v>
      </c>
      <c r="AC79" s="20">
        <v>44228</v>
      </c>
      <c r="AD79" s="16" t="s">
        <v>206</v>
      </c>
    </row>
    <row r="80" spans="1:30" x14ac:dyDescent="0.25">
      <c r="A80" s="18">
        <v>0.61884191420652168</v>
      </c>
      <c r="B80" s="18">
        <v>0.23265775034580147</v>
      </c>
      <c r="C80" s="18">
        <v>0.14849827176847585</v>
      </c>
      <c r="D80" s="3">
        <f t="shared" ref="D80:D143" si="35">(100%/A80)</f>
        <v>1.6159215739001758</v>
      </c>
      <c r="E80" s="4">
        <f t="shared" ref="E80:E143" si="36">(100%/B80)</f>
        <v>4.2981589846617627</v>
      </c>
      <c r="F80" s="41">
        <f t="shared" ref="F80:F143" si="37">(100%/C80)</f>
        <v>6.7340851047687833</v>
      </c>
      <c r="G80" s="7">
        <v>2.2333389117806135E-2</v>
      </c>
      <c r="H80" s="8">
        <f t="shared" si="25"/>
        <v>1.0223333891178061</v>
      </c>
      <c r="I80" s="5">
        <f t="shared" si="29"/>
        <v>1.5806209511503775</v>
      </c>
      <c r="J80" s="5">
        <f t="shared" si="30"/>
        <v>4.2042635312642371</v>
      </c>
      <c r="K80" s="5">
        <f t="shared" si="31"/>
        <v>6.5869756152440377</v>
      </c>
      <c r="L80">
        <v>1.65</v>
      </c>
      <c r="M80">
        <v>3.98</v>
      </c>
      <c r="N80">
        <v>6.06</v>
      </c>
      <c r="O80" s="5">
        <f t="shared" si="26"/>
        <v>1.6868500920443801</v>
      </c>
      <c r="P80" s="5">
        <f t="shared" si="27"/>
        <v>4.0688868886888683</v>
      </c>
      <c r="Q80" s="5">
        <f t="shared" si="28"/>
        <v>6.1953403380539047</v>
      </c>
      <c r="R80" s="6">
        <f t="shared" si="24"/>
        <v>0.59282090608777738</v>
      </c>
      <c r="S80" s="6">
        <f t="shared" si="24"/>
        <v>0.24576746106654085</v>
      </c>
      <c r="T80" s="6">
        <f t="shared" si="24"/>
        <v>0.16141163284568197</v>
      </c>
      <c r="U80">
        <f t="shared" si="32"/>
        <v>1.0438935399401914</v>
      </c>
      <c r="V80">
        <f t="shared" si="33"/>
        <v>0.94665806993387969</v>
      </c>
      <c r="W80">
        <f t="shared" si="34"/>
        <v>0.91999733321852983</v>
      </c>
      <c r="X80" t="s">
        <v>92</v>
      </c>
      <c r="Y80" t="s">
        <v>89</v>
      </c>
      <c r="Z80" t="s">
        <v>182</v>
      </c>
      <c r="AA80" s="16" t="s">
        <v>196</v>
      </c>
      <c r="AB80" s="16" t="s">
        <v>190</v>
      </c>
      <c r="AC80" s="20">
        <v>44228</v>
      </c>
      <c r="AD80" s="16" t="s">
        <v>198</v>
      </c>
    </row>
    <row r="81" spans="1:30" x14ac:dyDescent="0.25">
      <c r="A81" s="18">
        <v>0.17084771113579217</v>
      </c>
      <c r="B81" s="18">
        <v>0.25750200976238924</v>
      </c>
      <c r="C81" s="18">
        <v>0.57164961162235162</v>
      </c>
      <c r="D81" s="3">
        <f t="shared" si="35"/>
        <v>5.8531659180683198</v>
      </c>
      <c r="E81" s="4">
        <f t="shared" si="36"/>
        <v>3.8834648355667323</v>
      </c>
      <c r="F81" s="41">
        <f t="shared" si="37"/>
        <v>1.7493233261577532</v>
      </c>
      <c r="G81" s="7">
        <v>2.2548880280182093E-2</v>
      </c>
      <c r="H81" s="8">
        <f t="shared" si="25"/>
        <v>1.0225488802801821</v>
      </c>
      <c r="I81" s="5">
        <f t="shared" si="29"/>
        <v>5.7240940075789153</v>
      </c>
      <c r="J81" s="5">
        <f t="shared" si="30"/>
        <v>3.797828065199826</v>
      </c>
      <c r="K81" s="5">
        <f t="shared" si="31"/>
        <v>1.7107478770877265</v>
      </c>
      <c r="L81">
        <v>3.98</v>
      </c>
      <c r="M81">
        <v>3.62</v>
      </c>
      <c r="N81">
        <v>2.02</v>
      </c>
      <c r="O81" s="5">
        <f t="shared" si="26"/>
        <v>4.0697445435151245</v>
      </c>
      <c r="P81" s="5">
        <f t="shared" si="27"/>
        <v>3.7016269466142595</v>
      </c>
      <c r="Q81" s="5">
        <f t="shared" si="28"/>
        <v>2.0655487381659681</v>
      </c>
      <c r="R81" s="6">
        <f t="shared" si="24"/>
        <v>0.24571566822134708</v>
      </c>
      <c r="S81" s="6">
        <f t="shared" si="24"/>
        <v>0.2701514805306523</v>
      </c>
      <c r="T81" s="6">
        <f t="shared" si="24"/>
        <v>0.4841328512480006</v>
      </c>
      <c r="U81">
        <f t="shared" si="32"/>
        <v>0.69530654016693827</v>
      </c>
      <c r="V81">
        <f t="shared" si="33"/>
        <v>0.95317637814378797</v>
      </c>
      <c r="W81">
        <f t="shared" si="34"/>
        <v>1.1807701339596139</v>
      </c>
      <c r="X81" t="s">
        <v>144</v>
      </c>
      <c r="Y81" t="s">
        <v>93</v>
      </c>
      <c r="Z81" t="s">
        <v>182</v>
      </c>
      <c r="AA81" s="16" t="s">
        <v>197</v>
      </c>
      <c r="AB81" s="16" t="s">
        <v>189</v>
      </c>
      <c r="AC81" s="20">
        <v>44228</v>
      </c>
      <c r="AD81" s="16" t="s">
        <v>187</v>
      </c>
    </row>
    <row r="82" spans="1:30" x14ac:dyDescent="0.25">
      <c r="A82" s="18">
        <v>0.45593802996971261</v>
      </c>
      <c r="B82" s="18">
        <v>0.33211550934306816</v>
      </c>
      <c r="C82" s="18">
        <v>0.21194644379365979</v>
      </c>
      <c r="D82" s="3">
        <f t="shared" si="35"/>
        <v>2.1932805211849269</v>
      </c>
      <c r="E82" s="4">
        <f t="shared" si="36"/>
        <v>3.0110006063192358</v>
      </c>
      <c r="F82" s="41">
        <f t="shared" si="37"/>
        <v>4.7181730540076856</v>
      </c>
      <c r="G82" s="7">
        <v>2.2015823873409168E-2</v>
      </c>
      <c r="H82" s="8">
        <f t="shared" si="25"/>
        <v>1.0220158238734092</v>
      </c>
      <c r="I82" s="5">
        <f t="shared" si="29"/>
        <v>2.1460338186080721</v>
      </c>
      <c r="J82" s="5">
        <f t="shared" si="30"/>
        <v>2.9461389305183499</v>
      </c>
      <c r="K82" s="5">
        <f t="shared" si="31"/>
        <v>4.6165362059913635</v>
      </c>
      <c r="L82">
        <v>2.04</v>
      </c>
      <c r="M82">
        <v>3.23</v>
      </c>
      <c r="N82">
        <v>4.5</v>
      </c>
      <c r="O82" s="5">
        <f t="shared" si="26"/>
        <v>2.0849122807017548</v>
      </c>
      <c r="P82" s="5">
        <f t="shared" si="27"/>
        <v>3.3011111111111116</v>
      </c>
      <c r="Q82" s="5">
        <f t="shared" si="28"/>
        <v>4.5990712074303417</v>
      </c>
      <c r="R82" s="6">
        <f t="shared" si="24"/>
        <v>0.47963648603163905</v>
      </c>
      <c r="S82" s="6">
        <f t="shared" si="24"/>
        <v>0.30292830696735101</v>
      </c>
      <c r="T82" s="6">
        <f t="shared" si="24"/>
        <v>0.21743520700100971</v>
      </c>
      <c r="U82">
        <f t="shared" si="32"/>
        <v>0.95059079792281831</v>
      </c>
      <c r="V82">
        <f t="shared" si="33"/>
        <v>1.0963501980647283</v>
      </c>
      <c r="W82">
        <f t="shared" si="34"/>
        <v>0.97475678716867376</v>
      </c>
      <c r="X82" t="s">
        <v>146</v>
      </c>
      <c r="Y82" t="s">
        <v>94</v>
      </c>
      <c r="Z82" t="s">
        <v>182</v>
      </c>
      <c r="AA82" s="16" t="s">
        <v>196</v>
      </c>
      <c r="AB82" s="16" t="s">
        <v>190</v>
      </c>
      <c r="AC82" s="20">
        <v>44228</v>
      </c>
      <c r="AD82" s="16" t="s">
        <v>188</v>
      </c>
    </row>
    <row r="83" spans="1:30" s="43" customFormat="1" x14ac:dyDescent="0.25">
      <c r="A83" s="42">
        <v>0.64022574291639422</v>
      </c>
      <c r="B83" s="42">
        <v>0.22461676683355314</v>
      </c>
      <c r="C83" s="42">
        <v>0.13515472065727702</v>
      </c>
      <c r="D83" s="3">
        <f t="shared" si="35"/>
        <v>1.561949064160933</v>
      </c>
      <c r="E83" s="4">
        <f t="shared" si="36"/>
        <v>4.4520273980304683</v>
      </c>
      <c r="F83" s="41">
        <f t="shared" si="37"/>
        <v>7.3989276522259448</v>
      </c>
      <c r="G83" s="7">
        <v>2.7151403589507517E-2</v>
      </c>
      <c r="H83" s="8">
        <f t="shared" si="25"/>
        <v>1.0271514035895075</v>
      </c>
      <c r="I83" s="5">
        <f t="shared" si="29"/>
        <v>1.520660984059905</v>
      </c>
      <c r="J83" s="5">
        <f t="shared" si="30"/>
        <v>4.3343438781004515</v>
      </c>
      <c r="K83" s="5">
        <f t="shared" si="31"/>
        <v>7.2033466793400445</v>
      </c>
      <c r="L83">
        <v>1.5</v>
      </c>
      <c r="M83">
        <v>4.92</v>
      </c>
      <c r="N83">
        <v>6.36</v>
      </c>
      <c r="O83" s="5">
        <f t="shared" si="26"/>
        <v>1.5407271053842613</v>
      </c>
      <c r="P83" s="5">
        <f t="shared" si="27"/>
        <v>5.0535849056603768</v>
      </c>
      <c r="Q83" s="5">
        <f t="shared" si="28"/>
        <v>6.5326829268292679</v>
      </c>
      <c r="R83" s="6">
        <f t="shared" ref="R83:T129" si="38">(1/O83)</f>
        <v>0.64904420549581843</v>
      </c>
      <c r="S83" s="6">
        <f t="shared" si="38"/>
        <v>0.1978793309438471</v>
      </c>
      <c r="T83" s="6">
        <f t="shared" si="38"/>
        <v>0.15307646356033452</v>
      </c>
      <c r="U83">
        <f t="shared" si="32"/>
        <v>0.98641315567606414</v>
      </c>
      <c r="V83">
        <f t="shared" si="33"/>
        <v>1.1351199024282805</v>
      </c>
      <c r="W83">
        <f t="shared" si="34"/>
        <v>0.88292293611817252</v>
      </c>
      <c r="X83" t="s">
        <v>148</v>
      </c>
      <c r="Y83" t="s">
        <v>141</v>
      </c>
      <c r="Z83" t="s">
        <v>182</v>
      </c>
      <c r="AA83" s="16" t="s">
        <v>196</v>
      </c>
      <c r="AB83" s="16" t="s">
        <v>206</v>
      </c>
      <c r="AC83" s="20">
        <v>44228</v>
      </c>
      <c r="AD83" s="16" t="s">
        <v>206</v>
      </c>
    </row>
    <row r="84" spans="1:30" x14ac:dyDescent="0.25">
      <c r="A84" s="18">
        <v>0.32776105327461857</v>
      </c>
      <c r="B84" s="18">
        <v>0.36883374129903151</v>
      </c>
      <c r="C84" s="18">
        <v>0.3034052043963284</v>
      </c>
      <c r="D84" s="3">
        <f t="shared" si="35"/>
        <v>3.051003131730047</v>
      </c>
      <c r="E84" s="4">
        <f t="shared" si="36"/>
        <v>2.7112486956263884</v>
      </c>
      <c r="F84" s="41">
        <f t="shared" si="37"/>
        <v>3.2959223688652761</v>
      </c>
      <c r="G84" s="7">
        <v>3.3320094135170564E-2</v>
      </c>
      <c r="H84" s="8">
        <f t="shared" si="25"/>
        <v>1.0333200941351706</v>
      </c>
      <c r="I84" s="5">
        <f t="shared" si="29"/>
        <v>2.9526215052302462</v>
      </c>
      <c r="J84" s="5">
        <f t="shared" si="30"/>
        <v>2.6238226770336324</v>
      </c>
      <c r="K84" s="5">
        <f t="shared" si="31"/>
        <v>3.1896431585643104</v>
      </c>
      <c r="L84">
        <v>3.13</v>
      </c>
      <c r="M84">
        <v>2.9</v>
      </c>
      <c r="N84">
        <v>2.71</v>
      </c>
      <c r="O84" s="5">
        <f t="shared" si="26"/>
        <v>3.2342918946430839</v>
      </c>
      <c r="P84" s="5">
        <f t="shared" si="27"/>
        <v>2.9966282729919946</v>
      </c>
      <c r="Q84" s="5">
        <f t="shared" si="28"/>
        <v>2.8002974551063122</v>
      </c>
      <c r="R84" s="6">
        <f t="shared" si="38"/>
        <v>0.30918668833084828</v>
      </c>
      <c r="S84" s="6">
        <f t="shared" si="38"/>
        <v>0.33370839119846729</v>
      </c>
      <c r="T84" s="6">
        <f t="shared" si="38"/>
        <v>0.35710492047068454</v>
      </c>
      <c r="U84">
        <f t="shared" si="32"/>
        <v>1.0600749179857787</v>
      </c>
      <c r="V84">
        <f t="shared" si="33"/>
        <v>1.105257617210093</v>
      </c>
      <c r="W84">
        <f t="shared" si="34"/>
        <v>0.84962482173704901</v>
      </c>
      <c r="X84" t="s">
        <v>427</v>
      </c>
      <c r="Y84" t="s">
        <v>428</v>
      </c>
      <c r="Z84" t="s">
        <v>481</v>
      </c>
      <c r="AA84" s="16" t="s">
        <v>202</v>
      </c>
      <c r="AB84" s="16" t="s">
        <v>185</v>
      </c>
      <c r="AC84" s="20">
        <v>44228</v>
      </c>
      <c r="AD84" s="16" t="s">
        <v>185</v>
      </c>
    </row>
    <row r="85" spans="1:30" x14ac:dyDescent="0.25">
      <c r="A85" s="18">
        <v>0.54441244077303319</v>
      </c>
      <c r="B85" s="18">
        <v>0.36775608462074522</v>
      </c>
      <c r="C85" s="18">
        <v>8.7831466038634676E-2</v>
      </c>
      <c r="D85" s="3">
        <f t="shared" si="35"/>
        <v>1.8368426676290859</v>
      </c>
      <c r="E85" s="4">
        <f t="shared" si="36"/>
        <v>2.7191936226732105</v>
      </c>
      <c r="F85" s="41">
        <f t="shared" si="37"/>
        <v>11.385441290028419</v>
      </c>
      <c r="G85" s="7">
        <v>3.6576895815308541E-2</v>
      </c>
      <c r="H85" s="8">
        <f t="shared" si="25"/>
        <v>1.0365768958153085</v>
      </c>
      <c r="I85" s="5">
        <f t="shared" si="29"/>
        <v>1.7720274058243761</v>
      </c>
      <c r="J85" s="5">
        <f t="shared" si="30"/>
        <v>2.6232435178235933</v>
      </c>
      <c r="K85" s="5">
        <f t="shared" si="31"/>
        <v>10.983691934473729</v>
      </c>
      <c r="L85">
        <v>1.73</v>
      </c>
      <c r="M85">
        <v>3.54</v>
      </c>
      <c r="N85">
        <v>5.68</v>
      </c>
      <c r="O85" s="5">
        <f t="shared" si="26"/>
        <v>1.7932780297604838</v>
      </c>
      <c r="P85" s="5">
        <f t="shared" si="27"/>
        <v>3.6694822111861924</v>
      </c>
      <c r="Q85" s="5">
        <f t="shared" si="28"/>
        <v>5.8877567682309522</v>
      </c>
      <c r="R85" s="6">
        <f t="shared" si="38"/>
        <v>0.55763801452112993</v>
      </c>
      <c r="S85" s="6">
        <f t="shared" si="38"/>
        <v>0.27251801274620191</v>
      </c>
      <c r="T85" s="6">
        <f t="shared" si="38"/>
        <v>0.16984397273266813</v>
      </c>
      <c r="U85">
        <f t="shared" si="32"/>
        <v>0.97628286916656104</v>
      </c>
      <c r="V85">
        <f t="shared" si="33"/>
        <v>1.3494744105713088</v>
      </c>
      <c r="W85">
        <f t="shared" si="34"/>
        <v>0.51713030863261833</v>
      </c>
      <c r="X85" t="s">
        <v>429</v>
      </c>
      <c r="Y85" t="s">
        <v>430</v>
      </c>
      <c r="Z85" t="s">
        <v>481</v>
      </c>
      <c r="AA85" s="16" t="s">
        <v>196</v>
      </c>
      <c r="AB85" s="16" t="s">
        <v>190</v>
      </c>
      <c r="AC85" s="20">
        <v>44228</v>
      </c>
      <c r="AD85" s="16" t="s">
        <v>198</v>
      </c>
    </row>
    <row r="86" spans="1:30" x14ac:dyDescent="0.25">
      <c r="A86" s="18">
        <v>0.22141704728089959</v>
      </c>
      <c r="B86" s="18">
        <v>0.28345508508600875</v>
      </c>
      <c r="C86" s="18">
        <v>0.49512769517313221</v>
      </c>
      <c r="D86" s="3">
        <f t="shared" si="35"/>
        <v>4.516364084339699</v>
      </c>
      <c r="E86" s="4">
        <f t="shared" si="36"/>
        <v>3.5278957853113488</v>
      </c>
      <c r="F86" s="41">
        <f t="shared" si="37"/>
        <v>2.0196810029992931</v>
      </c>
      <c r="G86" s="7">
        <v>3.3460986704703988E-2</v>
      </c>
      <c r="H86" s="8">
        <f t="shared" si="25"/>
        <v>1.033460986704704</v>
      </c>
      <c r="I86" s="5">
        <f t="shared" si="29"/>
        <v>4.3701350534194692</v>
      </c>
      <c r="J86" s="5">
        <f t="shared" si="30"/>
        <v>3.4136709858399255</v>
      </c>
      <c r="K86" s="5">
        <f t="shared" si="31"/>
        <v>1.9542885788453925</v>
      </c>
      <c r="L86">
        <v>2.86</v>
      </c>
      <c r="M86">
        <v>2.9</v>
      </c>
      <c r="N86">
        <v>2.95</v>
      </c>
      <c r="O86" s="5">
        <f t="shared" si="26"/>
        <v>2.9556984219754532</v>
      </c>
      <c r="P86" s="5">
        <f t="shared" si="27"/>
        <v>2.9970368614436413</v>
      </c>
      <c r="Q86" s="5">
        <f t="shared" si="28"/>
        <v>3.0487099107788769</v>
      </c>
      <c r="R86" s="6">
        <f t="shared" si="38"/>
        <v>0.33832951040101239</v>
      </c>
      <c r="S86" s="6">
        <f t="shared" si="38"/>
        <v>0.33366289646444669</v>
      </c>
      <c r="T86" s="6">
        <f t="shared" si="38"/>
        <v>0.32800759313454081</v>
      </c>
      <c r="U86">
        <f t="shared" si="32"/>
        <v>0.65444201724661932</v>
      </c>
      <c r="V86">
        <f t="shared" si="33"/>
        <v>0.84952533856641199</v>
      </c>
      <c r="W86">
        <f t="shared" si="34"/>
        <v>1.5095007113754311</v>
      </c>
      <c r="X86" t="s">
        <v>431</v>
      </c>
      <c r="Y86" t="s">
        <v>432</v>
      </c>
      <c r="Z86" t="s">
        <v>481</v>
      </c>
      <c r="AA86" s="16" t="s">
        <v>197</v>
      </c>
      <c r="AB86" s="16" t="s">
        <v>188</v>
      </c>
      <c r="AC86" s="20">
        <v>44228</v>
      </c>
      <c r="AD86" s="16" t="s">
        <v>198</v>
      </c>
    </row>
    <row r="87" spans="1:30" x14ac:dyDescent="0.25">
      <c r="A87" s="18">
        <v>0.67010663928774161</v>
      </c>
      <c r="B87" s="18">
        <v>0.28101906232917268</v>
      </c>
      <c r="C87" s="18">
        <v>4.8874147863438973E-2</v>
      </c>
      <c r="D87" s="3">
        <f t="shared" si="35"/>
        <v>1.4922997943475131</v>
      </c>
      <c r="E87" s="4">
        <f t="shared" si="36"/>
        <v>3.5584774631005156</v>
      </c>
      <c r="F87" s="41">
        <f t="shared" si="37"/>
        <v>20.460714789220187</v>
      </c>
      <c r="G87" s="7">
        <v>3.2682950165940472E-2</v>
      </c>
      <c r="H87" s="8">
        <f t="shared" si="25"/>
        <v>1.0326829501659405</v>
      </c>
      <c r="I87" s="5">
        <f t="shared" si="29"/>
        <v>1.4450706231837347</v>
      </c>
      <c r="J87" s="5">
        <f t="shared" si="30"/>
        <v>3.4458567002860931</v>
      </c>
      <c r="K87" s="5">
        <f t="shared" si="31"/>
        <v>19.813162196521578</v>
      </c>
      <c r="L87">
        <v>2.67</v>
      </c>
      <c r="M87">
        <v>2.98</v>
      </c>
      <c r="N87">
        <v>3.1</v>
      </c>
      <c r="O87" s="5">
        <f t="shared" si="26"/>
        <v>2.7572634769430611</v>
      </c>
      <c r="P87" s="5">
        <f t="shared" si="27"/>
        <v>3.0773951914945026</v>
      </c>
      <c r="Q87" s="5">
        <f t="shared" si="28"/>
        <v>3.2013171455144156</v>
      </c>
      <c r="R87" s="6">
        <f t="shared" si="38"/>
        <v>0.36267843402063477</v>
      </c>
      <c r="S87" s="6">
        <f t="shared" si="38"/>
        <v>0.32495014054868954</v>
      </c>
      <c r="T87" s="6">
        <f t="shared" si="38"/>
        <v>0.31237142543067575</v>
      </c>
      <c r="U87">
        <f t="shared" si="32"/>
        <v>1.8476605621651478</v>
      </c>
      <c r="V87">
        <f t="shared" si="33"/>
        <v>0.86480671113008989</v>
      </c>
      <c r="W87">
        <f t="shared" si="34"/>
        <v>0.15646164752763392</v>
      </c>
      <c r="X87" t="s">
        <v>433</v>
      </c>
      <c r="Y87" t="s">
        <v>434</v>
      </c>
      <c r="Z87" t="s">
        <v>481</v>
      </c>
      <c r="AA87" s="16" t="s">
        <v>196</v>
      </c>
      <c r="AB87" s="16" t="s">
        <v>190</v>
      </c>
      <c r="AC87" s="20">
        <v>44228</v>
      </c>
      <c r="AD87" s="16" t="s">
        <v>187</v>
      </c>
    </row>
    <row r="88" spans="1:30" x14ac:dyDescent="0.25">
      <c r="A88" s="18">
        <v>0.10996811293820674</v>
      </c>
      <c r="B88" s="18">
        <v>0.19387048007368618</v>
      </c>
      <c r="C88" s="18">
        <v>0.69615174104257138</v>
      </c>
      <c r="D88" s="3">
        <f t="shared" si="35"/>
        <v>9.093545149419084</v>
      </c>
      <c r="E88" s="4">
        <f t="shared" si="36"/>
        <v>5.1580828583078793</v>
      </c>
      <c r="F88" s="41">
        <f t="shared" si="37"/>
        <v>1.4364684321587404</v>
      </c>
      <c r="G88" s="7">
        <v>3.8588065401410354E-2</v>
      </c>
      <c r="H88" s="8">
        <f t="shared" si="25"/>
        <v>1.0385880654014104</v>
      </c>
      <c r="I88" s="5">
        <f t="shared" si="29"/>
        <v>8.7556803821970206</v>
      </c>
      <c r="J88" s="5">
        <f t="shared" si="30"/>
        <v>4.9664376379236552</v>
      </c>
      <c r="K88" s="5">
        <f t="shared" si="31"/>
        <v>1.3830973800026778</v>
      </c>
      <c r="L88">
        <v>3.49</v>
      </c>
      <c r="M88">
        <v>3.21</v>
      </c>
      <c r="N88">
        <v>2.27</v>
      </c>
      <c r="O88" s="5">
        <f t="shared" si="26"/>
        <v>3.6246723482509222</v>
      </c>
      <c r="P88" s="5">
        <f t="shared" si="27"/>
        <v>3.3338676899385273</v>
      </c>
      <c r="Q88" s="5">
        <f t="shared" si="28"/>
        <v>2.3575949084612016</v>
      </c>
      <c r="R88" s="6">
        <f t="shared" si="38"/>
        <v>0.27588700547859113</v>
      </c>
      <c r="S88" s="6">
        <f t="shared" si="38"/>
        <v>0.29995191561379536</v>
      </c>
      <c r="T88" s="6">
        <f t="shared" si="38"/>
        <v>0.42416107890761368</v>
      </c>
      <c r="U88">
        <f t="shared" si="32"/>
        <v>0.39859837815645244</v>
      </c>
      <c r="V88">
        <f t="shared" si="33"/>
        <v>0.6463385295505335</v>
      </c>
      <c r="W88">
        <f t="shared" si="34"/>
        <v>1.6412438001983671</v>
      </c>
      <c r="X88" t="s">
        <v>154</v>
      </c>
      <c r="Y88" t="s">
        <v>101</v>
      </c>
      <c r="Z88" t="s">
        <v>183</v>
      </c>
      <c r="AA88" s="16" t="s">
        <v>197</v>
      </c>
      <c r="AB88" s="16" t="s">
        <v>189</v>
      </c>
      <c r="AC88" s="20">
        <v>44228</v>
      </c>
      <c r="AD88" s="16" t="s">
        <v>187</v>
      </c>
    </row>
    <row r="89" spans="1:30" x14ac:dyDescent="0.25">
      <c r="A89" s="18">
        <v>0.24342084760709401</v>
      </c>
      <c r="B89" s="18">
        <v>0.27797026057553281</v>
      </c>
      <c r="C89" s="18">
        <v>0.47860868262582451</v>
      </c>
      <c r="D89" s="3">
        <f t="shared" si="35"/>
        <v>4.10811156821745</v>
      </c>
      <c r="E89" s="4">
        <f t="shared" si="36"/>
        <v>3.5975071503315377</v>
      </c>
      <c r="F89" s="41">
        <f t="shared" si="37"/>
        <v>2.0893895917508845</v>
      </c>
      <c r="G89" s="7">
        <v>4.0681325748751052E-2</v>
      </c>
      <c r="H89" s="8">
        <f t="shared" si="25"/>
        <v>1.0406813257487511</v>
      </c>
      <c r="I89" s="5">
        <f t="shared" si="29"/>
        <v>3.9475211734598386</v>
      </c>
      <c r="J89" s="5">
        <f t="shared" si="30"/>
        <v>3.4568768184085532</v>
      </c>
      <c r="K89" s="5">
        <f t="shared" si="31"/>
        <v>2.0077131587305144</v>
      </c>
      <c r="L89">
        <v>1.81</v>
      </c>
      <c r="M89">
        <v>3.59</v>
      </c>
      <c r="N89">
        <v>4.7699999999999996</v>
      </c>
      <c r="O89" s="5">
        <f t="shared" si="26"/>
        <v>1.8836331996052396</v>
      </c>
      <c r="P89" s="5">
        <f t="shared" si="27"/>
        <v>3.736045959438016</v>
      </c>
      <c r="Q89" s="5">
        <f t="shared" si="28"/>
        <v>4.9640499238215421</v>
      </c>
      <c r="R89" s="6">
        <f t="shared" si="38"/>
        <v>0.5308889226467095</v>
      </c>
      <c r="S89" s="6">
        <f t="shared" si="38"/>
        <v>0.26766266016449702</v>
      </c>
      <c r="T89" s="6">
        <f t="shared" si="38"/>
        <v>0.20144841718879339</v>
      </c>
      <c r="U89">
        <f t="shared" si="32"/>
        <v>0.4585155900287699</v>
      </c>
      <c r="V89">
        <f t="shared" si="33"/>
        <v>1.0385096688671518</v>
      </c>
      <c r="W89">
        <f t="shared" si="34"/>
        <v>2.3758373945290527</v>
      </c>
      <c r="X89" t="s">
        <v>158</v>
      </c>
      <c r="Y89" t="s">
        <v>151</v>
      </c>
      <c r="Z89" t="s">
        <v>183</v>
      </c>
      <c r="AA89" s="16" t="s">
        <v>197</v>
      </c>
      <c r="AB89" s="16" t="s">
        <v>188</v>
      </c>
      <c r="AC89" s="20">
        <v>44228</v>
      </c>
      <c r="AD89" s="16" t="s">
        <v>186</v>
      </c>
    </row>
    <row r="90" spans="1:30" x14ac:dyDescent="0.25">
      <c r="A90" s="18">
        <v>0.85258058272891823</v>
      </c>
      <c r="B90" s="18">
        <v>0.110581079522263</v>
      </c>
      <c r="C90" s="18">
        <v>3.6725058214879605E-2</v>
      </c>
      <c r="D90" s="3">
        <f t="shared" si="35"/>
        <v>1.1729096583448164</v>
      </c>
      <c r="E90" s="4">
        <f t="shared" si="36"/>
        <v>9.0431383408467507</v>
      </c>
      <c r="F90" s="41">
        <f t="shared" si="37"/>
        <v>27.229364597571632</v>
      </c>
      <c r="G90" s="7">
        <v>3.9308407253959565E-2</v>
      </c>
      <c r="H90" s="8">
        <f t="shared" si="25"/>
        <v>1.0393084072539596</v>
      </c>
      <c r="I90" s="5">
        <f t="shared" si="29"/>
        <v>1.1285482251065933</v>
      </c>
      <c r="J90" s="5">
        <f t="shared" si="30"/>
        <v>8.7011115061989681</v>
      </c>
      <c r="K90" s="5">
        <f t="shared" si="31"/>
        <v>26.199503831126055</v>
      </c>
      <c r="L90">
        <v>2.35</v>
      </c>
      <c r="M90">
        <v>3.67</v>
      </c>
      <c r="N90">
        <v>2.93</v>
      </c>
      <c r="O90" s="5">
        <f t="shared" si="26"/>
        <v>2.4423747570468053</v>
      </c>
      <c r="P90" s="5">
        <f t="shared" si="27"/>
        <v>3.8142618546220315</v>
      </c>
      <c r="Q90" s="5">
        <f t="shared" si="28"/>
        <v>3.0451736332541017</v>
      </c>
      <c r="R90" s="6">
        <f t="shared" si="38"/>
        <v>0.40943757591449598</v>
      </c>
      <c r="S90" s="6">
        <f t="shared" si="38"/>
        <v>0.26217392463189798</v>
      </c>
      <c r="T90" s="6">
        <f t="shared" si="38"/>
        <v>0.32838849945360599</v>
      </c>
      <c r="U90">
        <f t="shared" si="32"/>
        <v>2.0823212936053652</v>
      </c>
      <c r="V90">
        <f t="shared" si="33"/>
        <v>0.42178519346469323</v>
      </c>
      <c r="W90">
        <f t="shared" si="34"/>
        <v>0.11183417895567332</v>
      </c>
      <c r="X90" t="s">
        <v>152</v>
      </c>
      <c r="Y90" t="s">
        <v>168</v>
      </c>
      <c r="Z90" t="s">
        <v>183</v>
      </c>
      <c r="AA90" s="16" t="s">
        <v>196</v>
      </c>
      <c r="AB90" s="16" t="s">
        <v>198</v>
      </c>
      <c r="AC90" s="20">
        <v>44228</v>
      </c>
      <c r="AD90" s="16" t="s">
        <v>213</v>
      </c>
    </row>
    <row r="91" spans="1:30" x14ac:dyDescent="0.25">
      <c r="A91" s="18">
        <v>0.372764768198315</v>
      </c>
      <c r="B91" s="18">
        <v>0.25723921375502085</v>
      </c>
      <c r="C91" s="18">
        <v>0.36999559603040183</v>
      </c>
      <c r="D91" s="3">
        <f t="shared" si="35"/>
        <v>2.6826569604024084</v>
      </c>
      <c r="E91" s="4">
        <f t="shared" si="36"/>
        <v>3.8874321896829458</v>
      </c>
      <c r="F91" s="41">
        <f t="shared" si="37"/>
        <v>2.7027348723302964</v>
      </c>
      <c r="G91" s="7">
        <v>3.806384426787357E-2</v>
      </c>
      <c r="H91" s="8">
        <f t="shared" si="25"/>
        <v>1.0380638442678736</v>
      </c>
      <c r="I91" s="5">
        <f t="shared" si="29"/>
        <v>2.5842889868632644</v>
      </c>
      <c r="J91" s="5">
        <f t="shared" si="30"/>
        <v>3.744887379662738</v>
      </c>
      <c r="K91" s="5">
        <f t="shared" si="31"/>
        <v>2.6036306796105428</v>
      </c>
      <c r="L91">
        <v>2.6</v>
      </c>
      <c r="M91">
        <v>3.18</v>
      </c>
      <c r="N91">
        <v>2.95</v>
      </c>
      <c r="O91" s="5">
        <f t="shared" si="26"/>
        <v>2.6989659950964713</v>
      </c>
      <c r="P91" s="5">
        <f t="shared" si="27"/>
        <v>3.3010430247718383</v>
      </c>
      <c r="Q91" s="5">
        <f t="shared" si="28"/>
        <v>3.0622883405902273</v>
      </c>
      <c r="R91" s="6">
        <f t="shared" si="38"/>
        <v>0.37051226351751654</v>
      </c>
      <c r="S91" s="6">
        <f t="shared" si="38"/>
        <v>0.30293455507721473</v>
      </c>
      <c r="T91" s="6">
        <f t="shared" si="38"/>
        <v>0.32655318140526879</v>
      </c>
      <c r="U91">
        <f t="shared" si="32"/>
        <v>1.0060794335372707</v>
      </c>
      <c r="V91">
        <f t="shared" si="33"/>
        <v>0.84915771226380343</v>
      </c>
      <c r="W91">
        <f t="shared" si="34"/>
        <v>1.1330331997936314</v>
      </c>
      <c r="X91" t="s">
        <v>150</v>
      </c>
      <c r="Y91" t="s">
        <v>99</v>
      </c>
      <c r="Z91" t="s">
        <v>183</v>
      </c>
      <c r="AA91" s="16" t="s">
        <v>202</v>
      </c>
      <c r="AB91" s="16" t="s">
        <v>187</v>
      </c>
      <c r="AC91" s="20">
        <v>44228</v>
      </c>
      <c r="AD91" s="16" t="s">
        <v>201</v>
      </c>
    </row>
    <row r="92" spans="1:30" x14ac:dyDescent="0.25">
      <c r="A92" s="18">
        <v>0.73377561549300674</v>
      </c>
      <c r="B92" s="18">
        <v>0.1771297990584082</v>
      </c>
      <c r="C92" s="18">
        <v>8.9078815638751516E-2</v>
      </c>
      <c r="D92" s="3">
        <f t="shared" si="35"/>
        <v>1.3628144338485864</v>
      </c>
      <c r="E92" s="4">
        <f t="shared" si="36"/>
        <v>5.6455774540242771</v>
      </c>
      <c r="F92" s="41">
        <f t="shared" si="37"/>
        <v>11.226013646784219</v>
      </c>
      <c r="G92" s="7">
        <v>4.5281352289848087E-2</v>
      </c>
      <c r="H92" s="8">
        <f t="shared" si="25"/>
        <v>1.0452813522898481</v>
      </c>
      <c r="I92" s="5">
        <f t="shared" si="29"/>
        <v>1.303777620124126</v>
      </c>
      <c r="J92" s="5">
        <f t="shared" si="30"/>
        <v>5.401012312768021</v>
      </c>
      <c r="K92" s="5">
        <f t="shared" si="31"/>
        <v>10.739705269009081</v>
      </c>
      <c r="L92">
        <v>1.42</v>
      </c>
      <c r="M92">
        <v>4.8099999999999996</v>
      </c>
      <c r="N92">
        <v>7.51</v>
      </c>
      <c r="O92" s="5">
        <f t="shared" si="26"/>
        <v>1.4842995202515843</v>
      </c>
      <c r="P92" s="5">
        <f t="shared" si="27"/>
        <v>5.027803304514169</v>
      </c>
      <c r="Q92" s="5">
        <f t="shared" si="28"/>
        <v>7.8500629556967585</v>
      </c>
      <c r="R92" s="6">
        <f t="shared" si="38"/>
        <v>0.67371846878351282</v>
      </c>
      <c r="S92" s="6">
        <f t="shared" si="38"/>
        <v>0.19889401781134891</v>
      </c>
      <c r="T92" s="6">
        <f t="shared" si="38"/>
        <v>0.12738751340513824</v>
      </c>
      <c r="U92">
        <f t="shared" si="32"/>
        <v>1.0891427940485809</v>
      </c>
      <c r="V92">
        <f t="shared" si="33"/>
        <v>0.89057378903379558</v>
      </c>
      <c r="W92">
        <f t="shared" si="34"/>
        <v>0.69927431078310442</v>
      </c>
      <c r="X92" t="s">
        <v>29</v>
      </c>
      <c r="Y92" t="s">
        <v>155</v>
      </c>
      <c r="Z92" t="s">
        <v>183</v>
      </c>
      <c r="AA92" s="16" t="s">
        <v>196</v>
      </c>
      <c r="AB92" s="16" t="s">
        <v>198</v>
      </c>
      <c r="AC92" s="20">
        <v>44228</v>
      </c>
      <c r="AD92" s="16" t="s">
        <v>185</v>
      </c>
    </row>
    <row r="93" spans="1:30" x14ac:dyDescent="0.25">
      <c r="A93" s="18">
        <v>0.49520081940737182</v>
      </c>
      <c r="B93" s="18">
        <v>0.31538176024270398</v>
      </c>
      <c r="C93" s="18">
        <v>0.18941737763586169</v>
      </c>
      <c r="D93" s="3">
        <f t="shared" si="35"/>
        <v>2.0193827651512031</v>
      </c>
      <c r="E93" s="4">
        <f t="shared" si="36"/>
        <v>3.1707604118590873</v>
      </c>
      <c r="F93" s="41">
        <f t="shared" si="37"/>
        <v>5.2793466601697565</v>
      </c>
      <c r="G93" s="7">
        <v>3.8889556826545491E-2</v>
      </c>
      <c r="H93" s="8">
        <f t="shared" si="25"/>
        <v>1.0388895568265455</v>
      </c>
      <c r="I93" s="5">
        <f t="shared" si="29"/>
        <v>1.9437896472072846</v>
      </c>
      <c r="J93" s="5">
        <f t="shared" si="30"/>
        <v>3.052066883360232</v>
      </c>
      <c r="K93" s="5">
        <f t="shared" si="31"/>
        <v>5.0817207907030717</v>
      </c>
      <c r="L93">
        <v>2.3199999999999998</v>
      </c>
      <c r="M93">
        <v>3.17</v>
      </c>
      <c r="N93">
        <v>3.42</v>
      </c>
      <c r="O93" s="5">
        <f t="shared" si="26"/>
        <v>2.4102237718375852</v>
      </c>
      <c r="P93" s="5">
        <f t="shared" si="27"/>
        <v>3.2932798951401492</v>
      </c>
      <c r="Q93" s="5">
        <f t="shared" si="28"/>
        <v>3.5530022843467854</v>
      </c>
      <c r="R93" s="6">
        <f t="shared" si="38"/>
        <v>0.41489923536750584</v>
      </c>
      <c r="S93" s="6">
        <f t="shared" si="38"/>
        <v>0.3036486517516131</v>
      </c>
      <c r="T93" s="6">
        <f t="shared" si="38"/>
        <v>0.28145211288088112</v>
      </c>
      <c r="U93">
        <f t="shared" si="32"/>
        <v>1.1935447867690985</v>
      </c>
      <c r="V93">
        <f t="shared" si="33"/>
        <v>1.0386404103012079</v>
      </c>
      <c r="W93">
        <f t="shared" si="34"/>
        <v>0.67300037543519431</v>
      </c>
      <c r="X93" t="s">
        <v>96</v>
      </c>
      <c r="Y93" t="s">
        <v>157</v>
      </c>
      <c r="Z93" t="s">
        <v>183</v>
      </c>
      <c r="AA93" s="16" t="s">
        <v>196</v>
      </c>
      <c r="AB93" s="16" t="s">
        <v>190</v>
      </c>
      <c r="AC93" s="20">
        <v>44228</v>
      </c>
      <c r="AD93" s="16" t="s">
        <v>198</v>
      </c>
    </row>
    <row r="94" spans="1:30" x14ac:dyDescent="0.25">
      <c r="A94" s="18">
        <v>0.42908234121274591</v>
      </c>
      <c r="B94" s="18">
        <v>0.23654052644721341</v>
      </c>
      <c r="C94" s="18">
        <v>0.33437524792405493</v>
      </c>
      <c r="D94" s="3">
        <f t="shared" si="35"/>
        <v>2.3305550099629571</v>
      </c>
      <c r="E94" s="4">
        <f t="shared" si="36"/>
        <v>4.2276053707150298</v>
      </c>
      <c r="F94" s="41">
        <f t="shared" si="37"/>
        <v>2.9906519881732554</v>
      </c>
      <c r="G94" s="7">
        <v>2.4667320852769903E-2</v>
      </c>
      <c r="H94" s="8">
        <f t="shared" si="25"/>
        <v>1.0246673208527699</v>
      </c>
      <c r="I94" s="5">
        <f t="shared" si="29"/>
        <v>2.2744504118891724</v>
      </c>
      <c r="J94" s="5">
        <f t="shared" si="30"/>
        <v>4.125832145399781</v>
      </c>
      <c r="K94" s="5">
        <f t="shared" si="31"/>
        <v>2.9186565505810345</v>
      </c>
      <c r="L94">
        <v>1.61</v>
      </c>
      <c r="M94">
        <v>4.42</v>
      </c>
      <c r="N94">
        <v>5.64</v>
      </c>
      <c r="O94" s="5">
        <f t="shared" si="26"/>
        <v>1.6497143865729595</v>
      </c>
      <c r="P94" s="5">
        <f t="shared" si="27"/>
        <v>4.5290295581692428</v>
      </c>
      <c r="Q94" s="5">
        <f t="shared" si="28"/>
        <v>5.7791236896096221</v>
      </c>
      <c r="R94" s="6">
        <f t="shared" si="38"/>
        <v>0.60616553273645979</v>
      </c>
      <c r="S94" s="6">
        <f t="shared" si="38"/>
        <v>0.22079785242210415</v>
      </c>
      <c r="T94" s="6">
        <f t="shared" si="38"/>
        <v>0.17303661484143623</v>
      </c>
      <c r="U94">
        <f t="shared" si="32"/>
        <v>0.70786331132307445</v>
      </c>
      <c r="V94">
        <f t="shared" si="33"/>
        <v>1.0712990359843433</v>
      </c>
      <c r="W94">
        <f t="shared" si="34"/>
        <v>1.9323959164969962</v>
      </c>
      <c r="X94" t="s">
        <v>435</v>
      </c>
      <c r="Y94" t="s">
        <v>436</v>
      </c>
      <c r="Z94" t="s">
        <v>479</v>
      </c>
      <c r="AA94" s="16" t="s">
        <v>196</v>
      </c>
      <c r="AB94" s="16" t="s">
        <v>198</v>
      </c>
      <c r="AC94" s="20">
        <v>44256</v>
      </c>
      <c r="AD94" s="16" t="s">
        <v>206</v>
      </c>
    </row>
    <row r="95" spans="1:30" x14ac:dyDescent="0.25">
      <c r="A95" s="18">
        <v>0.93266223807523263</v>
      </c>
      <c r="B95" s="18">
        <v>3.5068110994458633E-2</v>
      </c>
      <c r="C95" s="18">
        <v>1.7062900235434931E-2</v>
      </c>
      <c r="D95" s="3">
        <f t="shared" si="35"/>
        <v>1.0721995157257944</v>
      </c>
      <c r="E95" s="4">
        <f t="shared" si="36"/>
        <v>28.515935750232376</v>
      </c>
      <c r="F95" s="41">
        <f t="shared" si="37"/>
        <v>58.606683869795837</v>
      </c>
      <c r="G95" s="7">
        <v>3.2717893134501796E-2</v>
      </c>
      <c r="H95" s="8">
        <f t="shared" si="25"/>
        <v>1.0327178931345018</v>
      </c>
      <c r="I95" s="5">
        <f t="shared" si="29"/>
        <v>1.0382307916360956</v>
      </c>
      <c r="J95" s="5">
        <f t="shared" si="30"/>
        <v>27.612512516541091</v>
      </c>
      <c r="K95" s="5">
        <f t="shared" si="31"/>
        <v>56.749945226486808</v>
      </c>
      <c r="L95">
        <v>1.1100000000000001</v>
      </c>
      <c r="M95">
        <v>10.66</v>
      </c>
      <c r="N95">
        <v>26.31</v>
      </c>
      <c r="O95" s="5">
        <f t="shared" si="26"/>
        <v>1.1463168613792971</v>
      </c>
      <c r="P95" s="5">
        <f t="shared" si="27"/>
        <v>11.008772740813789</v>
      </c>
      <c r="Q95" s="5">
        <f t="shared" si="28"/>
        <v>27.170807768368739</v>
      </c>
      <c r="R95" s="6">
        <f t="shared" si="38"/>
        <v>0.87235914753688393</v>
      </c>
      <c r="S95" s="6">
        <f t="shared" si="38"/>
        <v>9.0836646694741202E-2</v>
      </c>
      <c r="T95" s="6">
        <f t="shared" si="38"/>
        <v>3.6804205768374815E-2</v>
      </c>
      <c r="U95">
        <f t="shared" si="32"/>
        <v>1.0691264494773913</v>
      </c>
      <c r="V95">
        <f t="shared" si="33"/>
        <v>0.38605686438762854</v>
      </c>
      <c r="W95">
        <f t="shared" si="34"/>
        <v>0.46361278226785629</v>
      </c>
      <c r="X95" t="s">
        <v>437</v>
      </c>
      <c r="Y95" t="s">
        <v>438</v>
      </c>
      <c r="Z95" t="s">
        <v>479</v>
      </c>
      <c r="AA95" s="16" t="s">
        <v>196</v>
      </c>
      <c r="AB95" s="16" t="s">
        <v>484</v>
      </c>
      <c r="AC95" s="20">
        <v>44256</v>
      </c>
      <c r="AD95" s="16" t="s">
        <v>486</v>
      </c>
    </row>
    <row r="96" spans="1:30" x14ac:dyDescent="0.25">
      <c r="A96" s="18">
        <v>0.8718713218015075</v>
      </c>
      <c r="B96" s="18">
        <v>8.7950753555513017E-2</v>
      </c>
      <c r="C96" s="18">
        <v>3.9569538963348978E-2</v>
      </c>
      <c r="D96" s="3">
        <f t="shared" si="35"/>
        <v>1.1469582437162242</v>
      </c>
      <c r="E96" s="4">
        <f t="shared" si="36"/>
        <v>11.369999227679351</v>
      </c>
      <c r="F96" s="41">
        <f t="shared" si="37"/>
        <v>25.271964905283415</v>
      </c>
      <c r="G96" s="7">
        <v>2.8490005576288002E-2</v>
      </c>
      <c r="H96" s="8">
        <f t="shared" si="25"/>
        <v>1.028490005576288</v>
      </c>
      <c r="I96" s="5">
        <f t="shared" si="29"/>
        <v>1.1151865720596434</v>
      </c>
      <c r="J96" s="5">
        <f t="shared" si="30"/>
        <v>11.055041046615191</v>
      </c>
      <c r="K96" s="5">
        <f t="shared" si="31"/>
        <v>24.571911023212053</v>
      </c>
      <c r="L96">
        <v>1.92</v>
      </c>
      <c r="M96">
        <v>3.8</v>
      </c>
      <c r="N96">
        <v>4.09</v>
      </c>
      <c r="O96" s="5">
        <f t="shared" si="26"/>
        <v>1.974700810706473</v>
      </c>
      <c r="P96" s="5">
        <f t="shared" si="27"/>
        <v>3.9082620211898944</v>
      </c>
      <c r="Q96" s="5">
        <f t="shared" si="28"/>
        <v>4.2065241228070178</v>
      </c>
      <c r="R96" s="6">
        <f t="shared" si="38"/>
        <v>0.50640582845673621</v>
      </c>
      <c r="S96" s="6">
        <f t="shared" si="38"/>
        <v>0.25586820806235089</v>
      </c>
      <c r="T96" s="6">
        <f t="shared" si="38"/>
        <v>0.23772596348091282</v>
      </c>
      <c r="U96">
        <f t="shared" si="32"/>
        <v>1.721685005993161</v>
      </c>
      <c r="V96">
        <f t="shared" si="33"/>
        <v>0.3437345898560436</v>
      </c>
      <c r="W96">
        <f t="shared" si="34"/>
        <v>0.16645022017767966</v>
      </c>
      <c r="X96" t="s">
        <v>439</v>
      </c>
      <c r="Y96" t="s">
        <v>440</v>
      </c>
      <c r="Z96" t="s">
        <v>480</v>
      </c>
      <c r="AA96" s="16" t="s">
        <v>196</v>
      </c>
      <c r="AB96" s="16" t="s">
        <v>213</v>
      </c>
      <c r="AC96" s="20">
        <v>44256</v>
      </c>
      <c r="AD96" s="16" t="s">
        <v>201</v>
      </c>
    </row>
    <row r="97" spans="1:30" x14ac:dyDescent="0.25">
      <c r="A97" s="18">
        <v>0.4284221085805287</v>
      </c>
      <c r="B97" s="18">
        <v>0.24814242640618589</v>
      </c>
      <c r="C97" s="18">
        <v>0.32343458930379226</v>
      </c>
      <c r="D97" s="3">
        <f t="shared" si="35"/>
        <v>2.3341465810745716</v>
      </c>
      <c r="E97" s="4">
        <f t="shared" si="36"/>
        <v>4.0299436677672107</v>
      </c>
      <c r="F97" s="41">
        <f t="shared" si="37"/>
        <v>3.0918152636443299</v>
      </c>
      <c r="G97" s="7">
        <v>2.9467457021280064E-2</v>
      </c>
      <c r="H97" s="8">
        <f t="shared" si="25"/>
        <v>1.0294674570212801</v>
      </c>
      <c r="I97" s="5">
        <f t="shared" si="29"/>
        <v>2.2673340134794788</v>
      </c>
      <c r="J97" s="5">
        <f t="shared" si="30"/>
        <v>3.9145906364322385</v>
      </c>
      <c r="K97" s="5">
        <f t="shared" si="31"/>
        <v>3.003315202007808</v>
      </c>
      <c r="L97">
        <v>1.79</v>
      </c>
      <c r="M97">
        <v>3.91</v>
      </c>
      <c r="N97">
        <v>4.6500000000000004</v>
      </c>
      <c r="O97" s="5">
        <f t="shared" si="26"/>
        <v>1.8427467480680912</v>
      </c>
      <c r="P97" s="5">
        <f t="shared" si="27"/>
        <v>4.0252177569532055</v>
      </c>
      <c r="Q97" s="5">
        <f t="shared" si="28"/>
        <v>4.7870236751489523</v>
      </c>
      <c r="R97" s="6">
        <f t="shared" si="38"/>
        <v>0.54266816698951459</v>
      </c>
      <c r="S97" s="6">
        <f t="shared" si="38"/>
        <v>0.24843376442742482</v>
      </c>
      <c r="T97" s="6">
        <f t="shared" si="38"/>
        <v>0.20889806858306045</v>
      </c>
      <c r="U97">
        <f t="shared" si="32"/>
        <v>0.78947344738724401</v>
      </c>
      <c r="V97">
        <f t="shared" si="33"/>
        <v>0.99882730102363337</v>
      </c>
      <c r="W97">
        <f t="shared" si="34"/>
        <v>1.5482890363593316</v>
      </c>
      <c r="X97" t="s">
        <v>441</v>
      </c>
      <c r="Y97" t="s">
        <v>442</v>
      </c>
      <c r="Z97" t="s">
        <v>480</v>
      </c>
      <c r="AA97" s="16" t="s">
        <v>196</v>
      </c>
      <c r="AB97" s="16" t="s">
        <v>198</v>
      </c>
      <c r="AC97" s="20">
        <v>44256</v>
      </c>
      <c r="AD97" s="16" t="s">
        <v>198</v>
      </c>
    </row>
    <row r="98" spans="1:30" x14ac:dyDescent="0.25">
      <c r="A98" s="18">
        <v>0.59826993890041491</v>
      </c>
      <c r="B98" s="18">
        <v>0.2274852285023648</v>
      </c>
      <c r="C98" s="18">
        <v>0.17424163244528756</v>
      </c>
      <c r="D98" s="3">
        <f t="shared" si="35"/>
        <v>1.6714862890118487</v>
      </c>
      <c r="E98" s="4">
        <f t="shared" si="36"/>
        <v>4.3958898192354701</v>
      </c>
      <c r="F98" s="41">
        <f t="shared" si="37"/>
        <v>5.7391565148128603</v>
      </c>
      <c r="G98" s="7">
        <v>2.9956611270098188E-2</v>
      </c>
      <c r="H98" s="8">
        <f t="shared" si="25"/>
        <v>1.0299566112700982</v>
      </c>
      <c r="I98" s="5">
        <f t="shared" si="29"/>
        <v>1.6228705857333579</v>
      </c>
      <c r="J98" s="5">
        <f t="shared" si="30"/>
        <v>4.2680339842808017</v>
      </c>
      <c r="K98" s="5">
        <f t="shared" si="31"/>
        <v>5.5722313464599047</v>
      </c>
      <c r="L98">
        <v>1.63</v>
      </c>
      <c r="M98">
        <v>3.96</v>
      </c>
      <c r="N98">
        <v>6.1</v>
      </c>
      <c r="O98" s="5">
        <f t="shared" si="26"/>
        <v>1.6788292763702599</v>
      </c>
      <c r="P98" s="5">
        <f t="shared" si="27"/>
        <v>4.0786281806295888</v>
      </c>
      <c r="Q98" s="5">
        <f t="shared" si="28"/>
        <v>6.2827353287475987</v>
      </c>
      <c r="R98" s="6">
        <f t="shared" si="38"/>
        <v>0.5956531816993722</v>
      </c>
      <c r="S98" s="6">
        <f t="shared" si="38"/>
        <v>0.24518047630554965</v>
      </c>
      <c r="T98" s="6">
        <f t="shared" si="38"/>
        <v>0.15916634199507815</v>
      </c>
      <c r="U98">
        <f t="shared" si="32"/>
        <v>1.0043930885982633</v>
      </c>
      <c r="V98">
        <f t="shared" si="33"/>
        <v>0.92782766364670644</v>
      </c>
      <c r="W98">
        <f t="shared" si="34"/>
        <v>1.0947140599026621</v>
      </c>
      <c r="X98" t="s">
        <v>443</v>
      </c>
      <c r="Y98" t="s">
        <v>444</v>
      </c>
      <c r="Z98" t="s">
        <v>480</v>
      </c>
      <c r="AA98" s="16" t="s">
        <v>196</v>
      </c>
      <c r="AB98" s="16" t="s">
        <v>190</v>
      </c>
      <c r="AC98" s="20">
        <v>44256</v>
      </c>
      <c r="AD98" s="16" t="s">
        <v>201</v>
      </c>
    </row>
    <row r="99" spans="1:30" x14ac:dyDescent="0.25">
      <c r="A99" s="18">
        <v>0.84833250515155489</v>
      </c>
      <c r="B99" s="18">
        <v>0.11818550731431518</v>
      </c>
      <c r="C99" s="18">
        <v>3.3418443218371015E-2</v>
      </c>
      <c r="D99" s="3">
        <f t="shared" si="35"/>
        <v>1.1787830761257341</v>
      </c>
      <c r="E99" s="4">
        <f t="shared" si="36"/>
        <v>8.4612743366282039</v>
      </c>
      <c r="F99" s="41">
        <f t="shared" si="37"/>
        <v>29.923596185063257</v>
      </c>
      <c r="G99" s="7">
        <v>2.9802409842377031E-2</v>
      </c>
      <c r="H99" s="8">
        <f t="shared" si="25"/>
        <v>1.029802409842377</v>
      </c>
      <c r="I99" s="5">
        <f t="shared" si="29"/>
        <v>1.1446691762026078</v>
      </c>
      <c r="J99" s="5">
        <f t="shared" si="30"/>
        <v>8.216405648073108</v>
      </c>
      <c r="K99" s="5">
        <f t="shared" si="31"/>
        <v>29.057609400664933</v>
      </c>
      <c r="L99">
        <v>1.81</v>
      </c>
      <c r="M99">
        <v>3.78</v>
      </c>
      <c r="N99">
        <v>4.7</v>
      </c>
      <c r="O99" s="5">
        <f t="shared" si="26"/>
        <v>1.8639423618147024</v>
      </c>
      <c r="P99" s="5">
        <f t="shared" si="27"/>
        <v>3.8926531092041849</v>
      </c>
      <c r="Q99" s="5">
        <f t="shared" si="28"/>
        <v>4.8400713262591726</v>
      </c>
      <c r="R99" s="6">
        <f t="shared" si="38"/>
        <v>0.53649727614238951</v>
      </c>
      <c r="S99" s="6">
        <f t="shared" si="38"/>
        <v>0.25689419836447752</v>
      </c>
      <c r="T99" s="6">
        <f t="shared" si="38"/>
        <v>0.20660852549313294</v>
      </c>
      <c r="U99">
        <f t="shared" si="32"/>
        <v>1.5812428932563727</v>
      </c>
      <c r="V99">
        <f t="shared" si="33"/>
        <v>0.46005518250994293</v>
      </c>
      <c r="W99">
        <f t="shared" si="34"/>
        <v>0.16174764878945783</v>
      </c>
      <c r="X99" t="s">
        <v>445</v>
      </c>
      <c r="Y99" t="s">
        <v>446</v>
      </c>
      <c r="Z99" t="s">
        <v>480</v>
      </c>
      <c r="AA99" s="16" t="s">
        <v>196</v>
      </c>
      <c r="AB99" s="16" t="s">
        <v>213</v>
      </c>
      <c r="AC99" s="20">
        <v>44256</v>
      </c>
      <c r="AD99" s="16" t="s">
        <v>200</v>
      </c>
    </row>
    <row r="100" spans="1:30" x14ac:dyDescent="0.25">
      <c r="A100" s="18">
        <v>0.74028186208189561</v>
      </c>
      <c r="B100" s="18">
        <v>0.17495735122807482</v>
      </c>
      <c r="C100" s="18">
        <v>8.4744684763841602E-2</v>
      </c>
      <c r="D100" s="3">
        <f t="shared" si="35"/>
        <v>1.3508368247571252</v>
      </c>
      <c r="E100" s="4">
        <f t="shared" si="36"/>
        <v>5.7156786667191684</v>
      </c>
      <c r="F100" s="41">
        <f t="shared" si="37"/>
        <v>11.800150095391876</v>
      </c>
      <c r="G100" s="7">
        <v>2.8772655922470136E-2</v>
      </c>
      <c r="H100" s="8">
        <f t="shared" si="25"/>
        <v>1.0287726559224701</v>
      </c>
      <c r="I100" s="5">
        <f t="shared" si="29"/>
        <v>1.3130566962298096</v>
      </c>
      <c r="J100" s="5">
        <f t="shared" si="30"/>
        <v>5.5558228864414048</v>
      </c>
      <c r="K100" s="5">
        <f t="shared" si="31"/>
        <v>11.47012415956082</v>
      </c>
      <c r="L100">
        <v>1.79</v>
      </c>
      <c r="M100">
        <v>3.82</v>
      </c>
      <c r="N100">
        <v>4.8</v>
      </c>
      <c r="O100" s="5">
        <f t="shared" si="26"/>
        <v>1.8415030541012216</v>
      </c>
      <c r="P100" s="5">
        <f t="shared" si="27"/>
        <v>3.9299115456238356</v>
      </c>
      <c r="Q100" s="5">
        <f t="shared" si="28"/>
        <v>4.9381087484278563</v>
      </c>
      <c r="R100" s="6">
        <f t="shared" si="38"/>
        <v>0.54303466821458402</v>
      </c>
      <c r="S100" s="6">
        <f t="shared" si="38"/>
        <v>0.25445865343039409</v>
      </c>
      <c r="T100" s="6">
        <f t="shared" si="38"/>
        <v>0.20250667835502198</v>
      </c>
      <c r="U100">
        <f t="shared" si="32"/>
        <v>1.3632313099195501</v>
      </c>
      <c r="V100">
        <f t="shared" si="33"/>
        <v>0.68756691458297592</v>
      </c>
      <c r="W100">
        <f t="shared" si="34"/>
        <v>0.41847846921508713</v>
      </c>
      <c r="X100" t="s">
        <v>447</v>
      </c>
      <c r="Y100" t="s">
        <v>448</v>
      </c>
      <c r="Z100" t="s">
        <v>480</v>
      </c>
      <c r="AA100" s="16" t="s">
        <v>196</v>
      </c>
      <c r="AB100" s="16" t="s">
        <v>206</v>
      </c>
      <c r="AC100" s="20">
        <v>44256</v>
      </c>
      <c r="AD100" s="16" t="s">
        <v>191</v>
      </c>
    </row>
    <row r="101" spans="1:30" x14ac:dyDescent="0.25">
      <c r="A101" s="18">
        <v>0.34837396262053827</v>
      </c>
      <c r="B101" s="18">
        <v>0.36324507422413538</v>
      </c>
      <c r="C101" s="18">
        <v>0.28838096162752863</v>
      </c>
      <c r="D101" s="3">
        <f t="shared" si="35"/>
        <v>2.8704785870844107</v>
      </c>
      <c r="E101" s="4">
        <f t="shared" si="36"/>
        <v>2.7529623137655097</v>
      </c>
      <c r="F101" s="41">
        <f t="shared" si="37"/>
        <v>3.4676352917207995</v>
      </c>
      <c r="G101" s="7">
        <v>4.5388693448598083E-2</v>
      </c>
      <c r="H101" s="8">
        <f t="shared" si="25"/>
        <v>1.0453886934485981</v>
      </c>
      <c r="I101" s="5">
        <f t="shared" si="29"/>
        <v>2.7458481281398637</v>
      </c>
      <c r="J101" s="5">
        <f t="shared" si="30"/>
        <v>2.6334341771804071</v>
      </c>
      <c r="K101" s="5">
        <f t="shared" si="31"/>
        <v>3.3170774788863771</v>
      </c>
      <c r="L101">
        <v>2.2000000000000002</v>
      </c>
      <c r="M101">
        <v>3.39</v>
      </c>
      <c r="N101">
        <v>3.38</v>
      </c>
      <c r="O101" s="5">
        <f t="shared" si="26"/>
        <v>2.299855125586916</v>
      </c>
      <c r="P101" s="5">
        <f t="shared" si="27"/>
        <v>3.5438676707907475</v>
      </c>
      <c r="Q101" s="5">
        <f t="shared" si="28"/>
        <v>3.5334137838562616</v>
      </c>
      <c r="R101" s="6">
        <f t="shared" si="38"/>
        <v>0.43480999688830535</v>
      </c>
      <c r="S101" s="6">
        <f t="shared" si="38"/>
        <v>0.28217757910155511</v>
      </c>
      <c r="T101" s="6">
        <f t="shared" si="38"/>
        <v>0.2830124240101396</v>
      </c>
      <c r="U101">
        <f t="shared" si="32"/>
        <v>0.80120964355386959</v>
      </c>
      <c r="V101">
        <f t="shared" si="33"/>
        <v>1.2872924751168988</v>
      </c>
      <c r="W101">
        <f t="shared" si="34"/>
        <v>1.0189692648164335</v>
      </c>
      <c r="X101" t="s">
        <v>342</v>
      </c>
      <c r="Y101" t="s">
        <v>236</v>
      </c>
      <c r="Z101" t="s">
        <v>233</v>
      </c>
      <c r="AA101" s="16" t="s">
        <v>202</v>
      </c>
      <c r="AB101" s="16" t="s">
        <v>185</v>
      </c>
      <c r="AC101" s="20">
        <v>44256</v>
      </c>
      <c r="AD101" s="16" t="s">
        <v>208</v>
      </c>
    </row>
    <row r="102" spans="1:30" x14ac:dyDescent="0.25">
      <c r="A102" s="18">
        <v>9.4375503443117056E-2</v>
      </c>
      <c r="B102" s="18">
        <v>0.14966169242097874</v>
      </c>
      <c r="C102" s="18">
        <v>0.75587703703498543</v>
      </c>
      <c r="D102" s="3">
        <f t="shared" si="35"/>
        <v>10.595969965900419</v>
      </c>
      <c r="E102" s="4">
        <f t="shared" si="36"/>
        <v>6.6817365474334673</v>
      </c>
      <c r="F102" s="41">
        <f t="shared" si="37"/>
        <v>1.3229665024917479</v>
      </c>
      <c r="G102" s="7">
        <v>2.5777748384154364E-2</v>
      </c>
      <c r="H102" s="8">
        <f t="shared" si="25"/>
        <v>1.0257777483841544</v>
      </c>
      <c r="I102" s="5">
        <f t="shared" si="29"/>
        <v>10.329693720293319</v>
      </c>
      <c r="J102" s="5">
        <f t="shared" si="30"/>
        <v>6.5138248104511947</v>
      </c>
      <c r="K102" s="5">
        <f t="shared" si="31"/>
        <v>1.2897204141693821</v>
      </c>
      <c r="L102">
        <v>5.35</v>
      </c>
      <c r="M102">
        <v>3.99</v>
      </c>
      <c r="N102">
        <v>1.7</v>
      </c>
      <c r="O102" s="5">
        <f t="shared" si="26"/>
        <v>5.4879109538552253</v>
      </c>
      <c r="P102" s="5">
        <f t="shared" si="27"/>
        <v>4.0928532160527764</v>
      </c>
      <c r="Q102" s="5">
        <f t="shared" si="28"/>
        <v>1.7438221722530625</v>
      </c>
      <c r="R102" s="6">
        <f t="shared" si="38"/>
        <v>0.18221870004969848</v>
      </c>
      <c r="S102" s="6">
        <f t="shared" si="38"/>
        <v>0.24432833214683877</v>
      </c>
      <c r="T102" s="6">
        <f t="shared" si="38"/>
        <v>0.57345296780346278</v>
      </c>
      <c r="U102">
        <f t="shared" si="32"/>
        <v>0.5179243591210837</v>
      </c>
      <c r="V102">
        <f t="shared" si="33"/>
        <v>0.61254333914510417</v>
      </c>
      <c r="W102">
        <f t="shared" si="34"/>
        <v>1.3181151366785568</v>
      </c>
      <c r="X102" t="s">
        <v>241</v>
      </c>
      <c r="Y102" t="s">
        <v>231</v>
      </c>
      <c r="Z102" t="s">
        <v>233</v>
      </c>
      <c r="AA102" s="16" t="s">
        <v>197</v>
      </c>
      <c r="AB102" s="16" t="s">
        <v>191</v>
      </c>
      <c r="AC102" s="20">
        <v>44256</v>
      </c>
      <c r="AD102" s="16" t="s">
        <v>191</v>
      </c>
    </row>
    <row r="103" spans="1:30" x14ac:dyDescent="0.25">
      <c r="A103" s="18">
        <v>0.46629880393352874</v>
      </c>
      <c r="B103" s="18">
        <v>0.3090676813677507</v>
      </c>
      <c r="C103" s="18">
        <v>0.22463346828045094</v>
      </c>
      <c r="D103" s="3">
        <f t="shared" si="35"/>
        <v>2.1445476410498165</v>
      </c>
      <c r="E103" s="4">
        <f t="shared" si="36"/>
        <v>3.2355372634711972</v>
      </c>
      <c r="F103" s="41">
        <f t="shared" si="37"/>
        <v>4.4516963908134901</v>
      </c>
      <c r="G103" s="7">
        <v>2.8129281546821927E-2</v>
      </c>
      <c r="H103" s="8">
        <f t="shared" si="25"/>
        <v>1.0281292815468219</v>
      </c>
      <c r="I103" s="5">
        <f t="shared" si="29"/>
        <v>2.0858735176021264</v>
      </c>
      <c r="J103" s="5">
        <f t="shared" si="30"/>
        <v>3.1470140200688839</v>
      </c>
      <c r="K103" s="5">
        <f t="shared" si="31"/>
        <v>4.3298994306590579</v>
      </c>
      <c r="L103">
        <v>2.95</v>
      </c>
      <c r="M103">
        <v>3.67</v>
      </c>
      <c r="N103">
        <v>2.4</v>
      </c>
      <c r="O103" s="5">
        <f t="shared" si="26"/>
        <v>3.0329813805631249</v>
      </c>
      <c r="P103" s="5">
        <f t="shared" si="27"/>
        <v>3.7732344632768364</v>
      </c>
      <c r="Q103" s="5">
        <f t="shared" si="28"/>
        <v>2.4675102757123724</v>
      </c>
      <c r="R103" s="6">
        <f t="shared" si="38"/>
        <v>0.32970858522525215</v>
      </c>
      <c r="S103" s="6">
        <f t="shared" si="38"/>
        <v>0.26502461210204192</v>
      </c>
      <c r="T103" s="6">
        <f t="shared" si="38"/>
        <v>0.40526680267270582</v>
      </c>
      <c r="U103">
        <f t="shared" si="32"/>
        <v>1.4142755901092481</v>
      </c>
      <c r="V103">
        <f t="shared" si="33"/>
        <v>1.1661848268218611</v>
      </c>
      <c r="W103">
        <f t="shared" si="34"/>
        <v>0.55428539125092191</v>
      </c>
      <c r="X103" t="s">
        <v>239</v>
      </c>
      <c r="Y103" t="s">
        <v>240</v>
      </c>
      <c r="Z103" t="s">
        <v>233</v>
      </c>
      <c r="AA103" s="16" t="s">
        <v>196</v>
      </c>
      <c r="AB103" s="16" t="s">
        <v>190</v>
      </c>
      <c r="AC103" s="20">
        <v>44256</v>
      </c>
      <c r="AD103" s="16" t="s">
        <v>218</v>
      </c>
    </row>
    <row r="104" spans="1:30" x14ac:dyDescent="0.25">
      <c r="A104" s="18">
        <v>0.54487397292122952</v>
      </c>
      <c r="B104" s="18">
        <v>0.29379870786249918</v>
      </c>
      <c r="C104" s="18">
        <v>0.1613271961838478</v>
      </c>
      <c r="D104" s="3">
        <f t="shared" si="35"/>
        <v>1.8352867813426765</v>
      </c>
      <c r="E104" s="4">
        <f t="shared" si="36"/>
        <v>3.403690939539497</v>
      </c>
      <c r="F104" s="41">
        <f t="shared" si="37"/>
        <v>6.1985829026644961</v>
      </c>
      <c r="G104" s="7">
        <v>5.2713552713552714E-2</v>
      </c>
      <c r="H104" s="8">
        <f t="shared" si="25"/>
        <v>1.0527135527135527</v>
      </c>
      <c r="I104" s="5">
        <f t="shared" si="29"/>
        <v>1.7433866759023904</v>
      </c>
      <c r="J104" s="5">
        <f t="shared" si="30"/>
        <v>3.2332546026085542</v>
      </c>
      <c r="K104" s="5">
        <f t="shared" si="31"/>
        <v>5.8881952138704472</v>
      </c>
      <c r="L104">
        <v>1.85</v>
      </c>
      <c r="M104">
        <v>3.51</v>
      </c>
      <c r="N104">
        <v>4.4000000000000004</v>
      </c>
      <c r="O104" s="5">
        <f t="shared" si="26"/>
        <v>1.9475200725200725</v>
      </c>
      <c r="P104" s="5">
        <f t="shared" si="27"/>
        <v>3.6950245700245699</v>
      </c>
      <c r="Q104" s="5">
        <f t="shared" si="28"/>
        <v>4.6319396319396322</v>
      </c>
      <c r="R104" s="6">
        <f t="shared" si="38"/>
        <v>0.51347352672263324</v>
      </c>
      <c r="S104" s="6">
        <f t="shared" si="38"/>
        <v>0.27063419499625968</v>
      </c>
      <c r="T104" s="6">
        <f t="shared" si="38"/>
        <v>0.21589227828110713</v>
      </c>
      <c r="U104">
        <f t="shared" si="32"/>
        <v>1.061152999257853</v>
      </c>
      <c r="V104">
        <f t="shared" si="33"/>
        <v>1.0855934441934052</v>
      </c>
      <c r="W104">
        <f t="shared" si="34"/>
        <v>0.74725783371366494</v>
      </c>
      <c r="X104" t="s">
        <v>449</v>
      </c>
      <c r="Y104" t="s">
        <v>450</v>
      </c>
      <c r="Z104" t="s">
        <v>482</v>
      </c>
      <c r="AA104" s="16" t="s">
        <v>196</v>
      </c>
      <c r="AB104" s="16" t="s">
        <v>190</v>
      </c>
      <c r="AC104" s="20">
        <v>44256</v>
      </c>
      <c r="AD104" s="16" t="s">
        <v>185</v>
      </c>
    </row>
    <row r="105" spans="1:30" x14ac:dyDescent="0.25">
      <c r="A105" s="18">
        <v>0.14977506697443788</v>
      </c>
      <c r="B105" s="18">
        <v>0.23826843487905097</v>
      </c>
      <c r="C105" s="18">
        <v>0.61195492386512795</v>
      </c>
      <c r="D105" s="3">
        <f t="shared" si="35"/>
        <v>6.6766787036100617</v>
      </c>
      <c r="E105" s="4">
        <f t="shared" si="36"/>
        <v>4.1969470295451288</v>
      </c>
      <c r="F105" s="41">
        <f t="shared" si="37"/>
        <v>1.6341072863405792</v>
      </c>
      <c r="G105" s="7">
        <v>4.9629297065032052E-2</v>
      </c>
      <c r="H105" s="8">
        <f t="shared" si="25"/>
        <v>1.0496292970650321</v>
      </c>
      <c r="I105" s="5">
        <f t="shared" si="29"/>
        <v>6.3609873717124277</v>
      </c>
      <c r="J105" s="5">
        <f t="shared" si="30"/>
        <v>3.9985040826133664</v>
      </c>
      <c r="K105" s="5">
        <f t="shared" si="31"/>
        <v>1.5568422974757483</v>
      </c>
      <c r="L105">
        <v>2.98</v>
      </c>
      <c r="M105">
        <v>2.97</v>
      </c>
      <c r="N105">
        <v>2.65</v>
      </c>
      <c r="O105" s="5">
        <f t="shared" si="26"/>
        <v>3.1278953052537957</v>
      </c>
      <c r="P105" s="5">
        <f t="shared" si="27"/>
        <v>3.1173990122831454</v>
      </c>
      <c r="Q105" s="5">
        <f t="shared" si="28"/>
        <v>2.7815176372223349</v>
      </c>
      <c r="R105" s="6">
        <f t="shared" si="38"/>
        <v>0.31970379517509478</v>
      </c>
      <c r="S105" s="6">
        <f t="shared" si="38"/>
        <v>0.32078023892989305</v>
      </c>
      <c r="T105" s="6">
        <f t="shared" si="38"/>
        <v>0.35951596589501222</v>
      </c>
      <c r="U105">
        <f t="shared" si="32"/>
        <v>0.46848072883341702</v>
      </c>
      <c r="V105">
        <f t="shared" si="33"/>
        <v>0.74277778355020452</v>
      </c>
      <c r="W105">
        <f t="shared" si="34"/>
        <v>1.7021634139159045</v>
      </c>
      <c r="X105" t="s">
        <v>451</v>
      </c>
      <c r="Y105" t="s">
        <v>452</v>
      </c>
      <c r="Z105" t="s">
        <v>482</v>
      </c>
      <c r="AA105" s="16" t="s">
        <v>197</v>
      </c>
      <c r="AB105" s="16" t="s">
        <v>188</v>
      </c>
      <c r="AC105" s="20">
        <v>44256</v>
      </c>
      <c r="AD105" s="16" t="s">
        <v>198</v>
      </c>
    </row>
    <row r="106" spans="1:30" x14ac:dyDescent="0.25">
      <c r="A106" s="18">
        <v>0.28524085352019501</v>
      </c>
      <c r="B106" s="18">
        <v>0.4636397861420416</v>
      </c>
      <c r="C106" s="18">
        <v>0.25111936031891063</v>
      </c>
      <c r="D106" s="3">
        <f t="shared" si="35"/>
        <v>3.5058091702463656</v>
      </c>
      <c r="E106" s="4">
        <f t="shared" si="36"/>
        <v>2.1568468235244116</v>
      </c>
      <c r="F106" s="41">
        <f t="shared" si="37"/>
        <v>3.9821700673737128</v>
      </c>
      <c r="G106" s="7">
        <v>5.0435700108463877E-2</v>
      </c>
      <c r="H106" s="8">
        <f t="shared" si="25"/>
        <v>1.0504357001084639</v>
      </c>
      <c r="I106" s="5">
        <f t="shared" si="29"/>
        <v>3.3374809804011512</v>
      </c>
      <c r="J106" s="5">
        <f t="shared" si="30"/>
        <v>2.0532878150482738</v>
      </c>
      <c r="K106" s="5">
        <f t="shared" si="31"/>
        <v>3.7909698489517534</v>
      </c>
      <c r="L106">
        <v>2</v>
      </c>
      <c r="M106">
        <v>3.13</v>
      </c>
      <c r="N106">
        <v>4.33</v>
      </c>
      <c r="O106" s="5">
        <f t="shared" si="26"/>
        <v>2.1008714002169278</v>
      </c>
      <c r="P106" s="5">
        <f t="shared" si="27"/>
        <v>3.2878637413394918</v>
      </c>
      <c r="Q106" s="5">
        <f t="shared" si="28"/>
        <v>4.5483865814696482</v>
      </c>
      <c r="R106" s="6">
        <f t="shared" si="38"/>
        <v>0.47599296172852079</v>
      </c>
      <c r="S106" s="6">
        <f t="shared" si="38"/>
        <v>0.30414885733451807</v>
      </c>
      <c r="T106" s="6">
        <f t="shared" si="38"/>
        <v>0.21985818093696113</v>
      </c>
      <c r="U106">
        <f t="shared" si="32"/>
        <v>0.5992543513340437</v>
      </c>
      <c r="V106">
        <f t="shared" si="33"/>
        <v>1.5243844418988148</v>
      </c>
      <c r="W106">
        <f t="shared" si="34"/>
        <v>1.1421879288217749</v>
      </c>
      <c r="X106" t="s">
        <v>453</v>
      </c>
      <c r="Y106" t="s">
        <v>454</v>
      </c>
      <c r="Z106" t="s">
        <v>482</v>
      </c>
      <c r="AA106" s="16" t="s">
        <v>202</v>
      </c>
      <c r="AB106" s="16" t="s">
        <v>185</v>
      </c>
      <c r="AC106" s="20">
        <v>44256</v>
      </c>
      <c r="AD106" s="16" t="s">
        <v>218</v>
      </c>
    </row>
    <row r="107" spans="1:30" x14ac:dyDescent="0.25">
      <c r="A107" s="18">
        <v>3.0276800189264642E-2</v>
      </c>
      <c r="B107" s="18">
        <v>0.15925177760806813</v>
      </c>
      <c r="C107" s="18">
        <v>0.81046278222412405</v>
      </c>
      <c r="D107" s="3">
        <f t="shared" si="35"/>
        <v>33.028589340645503</v>
      </c>
      <c r="E107" s="4">
        <f t="shared" si="36"/>
        <v>6.2793647582451682</v>
      </c>
      <c r="F107" s="41">
        <f t="shared" si="37"/>
        <v>1.2338629508140222</v>
      </c>
      <c r="G107" s="7">
        <v>5.7479338697062232E-2</v>
      </c>
      <c r="H107" s="8">
        <f t="shared" si="25"/>
        <v>1.0574793386970622</v>
      </c>
      <c r="I107" s="5">
        <f t="shared" si="29"/>
        <v>31.233318829037902</v>
      </c>
      <c r="J107" s="5">
        <f t="shared" si="30"/>
        <v>5.9380495944082252</v>
      </c>
      <c r="K107" s="5">
        <f t="shared" si="31"/>
        <v>1.1667962726669299</v>
      </c>
      <c r="L107">
        <v>9.27</v>
      </c>
      <c r="M107">
        <v>4.16</v>
      </c>
      <c r="N107">
        <v>1.41</v>
      </c>
      <c r="O107" s="5">
        <f t="shared" si="26"/>
        <v>9.8028334697217669</v>
      </c>
      <c r="P107" s="5">
        <f t="shared" si="27"/>
        <v>4.3991140489797793</v>
      </c>
      <c r="Q107" s="5">
        <f t="shared" si="28"/>
        <v>1.4910458675628577</v>
      </c>
      <c r="R107" s="6">
        <f t="shared" si="38"/>
        <v>0.1020113218375812</v>
      </c>
      <c r="S107" s="6">
        <f t="shared" si="38"/>
        <v>0.22731849842172541</v>
      </c>
      <c r="T107" s="6">
        <f t="shared" si="38"/>
        <v>0.67067017974069343</v>
      </c>
      <c r="U107">
        <f t="shared" si="32"/>
        <v>0.29679843025140179</v>
      </c>
      <c r="V107">
        <f t="shared" si="33"/>
        <v>0.7005667322006558</v>
      </c>
      <c r="W107">
        <f t="shared" si="34"/>
        <v>1.2084371822487765</v>
      </c>
      <c r="X107" t="s">
        <v>455</v>
      </c>
      <c r="Y107" t="s">
        <v>456</v>
      </c>
      <c r="Z107" t="s">
        <v>482</v>
      </c>
      <c r="AA107" s="16" t="s">
        <v>197</v>
      </c>
      <c r="AB107" s="16" t="s">
        <v>189</v>
      </c>
      <c r="AC107" s="20">
        <v>44256</v>
      </c>
      <c r="AD107" s="16" t="s">
        <v>187</v>
      </c>
    </row>
    <row r="108" spans="1:30" x14ac:dyDescent="0.25">
      <c r="A108" s="18">
        <v>0.80054731002897883</v>
      </c>
      <c r="B108" s="18">
        <v>0.14609718923930573</v>
      </c>
      <c r="C108" s="18">
        <v>5.3324330650917788E-2</v>
      </c>
      <c r="D108" s="3">
        <f t="shared" si="35"/>
        <v>1.2491454127349466</v>
      </c>
      <c r="E108" s="4">
        <f t="shared" si="36"/>
        <v>6.8447586514618708</v>
      </c>
      <c r="F108" s="41">
        <f t="shared" si="37"/>
        <v>18.753165539880783</v>
      </c>
      <c r="G108" s="7">
        <v>5.6483210691957497E-2</v>
      </c>
      <c r="H108" s="8">
        <f t="shared" si="25"/>
        <v>1.0564832106919575</v>
      </c>
      <c r="I108" s="5">
        <f t="shared" si="29"/>
        <v>1.1823618208914106</v>
      </c>
      <c r="J108" s="5">
        <f t="shared" si="30"/>
        <v>6.4788144119950628</v>
      </c>
      <c r="K108" s="5">
        <f t="shared" si="31"/>
        <v>17.7505570841946</v>
      </c>
      <c r="L108">
        <v>1.55</v>
      </c>
      <c r="M108">
        <v>4.0599999999999996</v>
      </c>
      <c r="N108">
        <v>6.06</v>
      </c>
      <c r="O108" s="5">
        <f t="shared" si="26"/>
        <v>1.6375489765725342</v>
      </c>
      <c r="P108" s="5">
        <f t="shared" si="27"/>
        <v>4.2893218354093472</v>
      </c>
      <c r="Q108" s="5">
        <f t="shared" si="28"/>
        <v>6.4022882567932617</v>
      </c>
      <c r="R108" s="6">
        <f t="shared" si="38"/>
        <v>0.61066875819069932</v>
      </c>
      <c r="S108" s="6">
        <f t="shared" si="38"/>
        <v>0.23313708748659706</v>
      </c>
      <c r="T108" s="6">
        <f t="shared" si="38"/>
        <v>0.15619415432270364</v>
      </c>
      <c r="U108">
        <f t="shared" si="32"/>
        <v>1.3109354282358494</v>
      </c>
      <c r="V108">
        <f t="shared" si="33"/>
        <v>0.62665786389608558</v>
      </c>
      <c r="W108">
        <f t="shared" si="34"/>
        <v>0.34139773592773193</v>
      </c>
      <c r="X108" t="s">
        <v>457</v>
      </c>
      <c r="Y108" t="s">
        <v>458</v>
      </c>
      <c r="Z108" t="s">
        <v>482</v>
      </c>
      <c r="AA108" s="16" t="s">
        <v>196</v>
      </c>
      <c r="AB108" s="16" t="s">
        <v>206</v>
      </c>
      <c r="AC108" s="20">
        <v>44256</v>
      </c>
      <c r="AD108" s="16" t="s">
        <v>213</v>
      </c>
    </row>
    <row r="109" spans="1:30" x14ac:dyDescent="0.25">
      <c r="A109" s="18">
        <v>0.87572070425800363</v>
      </c>
      <c r="B109" s="18">
        <v>8.2309766367082829E-2</v>
      </c>
      <c r="C109" s="18">
        <v>4.0919526144344298E-2</v>
      </c>
      <c r="D109" s="3">
        <f t="shared" si="35"/>
        <v>1.1419165895447201</v>
      </c>
      <c r="E109" s="4">
        <f t="shared" si="36"/>
        <v>12.149226563713322</v>
      </c>
      <c r="F109" s="41">
        <f t="shared" si="37"/>
        <v>24.438210659441257</v>
      </c>
      <c r="G109" s="7">
        <v>3.3932342834806617E-2</v>
      </c>
      <c r="H109" s="8">
        <f t="shared" si="25"/>
        <v>1.0339323428348066</v>
      </c>
      <c r="I109" s="5">
        <f t="shared" si="29"/>
        <v>1.1044403412450039</v>
      </c>
      <c r="J109" s="5">
        <f t="shared" si="30"/>
        <v>11.75050441927652</v>
      </c>
      <c r="K109" s="5">
        <f t="shared" si="31"/>
        <v>23.636179706340609</v>
      </c>
      <c r="L109">
        <v>1.23</v>
      </c>
      <c r="M109">
        <v>7.08</v>
      </c>
      <c r="N109">
        <v>12.55</v>
      </c>
      <c r="O109" s="5">
        <f t="shared" si="26"/>
        <v>1.2717367816868121</v>
      </c>
      <c r="P109" s="5">
        <f t="shared" si="27"/>
        <v>7.3202409872704308</v>
      </c>
      <c r="Q109" s="5">
        <f t="shared" si="28"/>
        <v>12.975850902576823</v>
      </c>
      <c r="R109" s="6">
        <f t="shared" si="38"/>
        <v>0.78632623857400374</v>
      </c>
      <c r="S109" s="6">
        <f t="shared" si="38"/>
        <v>0.13660752449802607</v>
      </c>
      <c r="T109" s="6">
        <f t="shared" si="38"/>
        <v>7.7066236927970086E-2</v>
      </c>
      <c r="U109">
        <f t="shared" si="32"/>
        <v>1.113686230089582</v>
      </c>
      <c r="V109">
        <f t="shared" si="33"/>
        <v>0.60252732541297294</v>
      </c>
      <c r="W109">
        <f t="shared" si="34"/>
        <v>0.53096567025310581</v>
      </c>
      <c r="X109" t="s">
        <v>123</v>
      </c>
      <c r="Y109" t="s">
        <v>46</v>
      </c>
      <c r="Z109" t="s">
        <v>175</v>
      </c>
      <c r="AA109" s="16" t="s">
        <v>196</v>
      </c>
      <c r="AB109" s="16" t="s">
        <v>213</v>
      </c>
      <c r="AC109" s="20">
        <v>44256</v>
      </c>
      <c r="AD109" s="16" t="s">
        <v>488</v>
      </c>
    </row>
    <row r="110" spans="1:30" x14ac:dyDescent="0.25">
      <c r="A110" s="18">
        <v>0.25407121490365914</v>
      </c>
      <c r="B110" s="18">
        <v>0.2033441639843277</v>
      </c>
      <c r="C110" s="18">
        <v>0.54256350805046849</v>
      </c>
      <c r="D110" s="3">
        <f t="shared" si="35"/>
        <v>3.9359043502003499</v>
      </c>
      <c r="E110" s="4">
        <f t="shared" si="36"/>
        <v>4.9177708393788615</v>
      </c>
      <c r="F110" s="41">
        <f t="shared" si="37"/>
        <v>1.8431022086118283</v>
      </c>
      <c r="G110" s="7">
        <v>2.6364576844871923E-2</v>
      </c>
      <c r="H110" s="8">
        <f t="shared" si="25"/>
        <v>1.0263645768448719</v>
      </c>
      <c r="I110" s="5">
        <f t="shared" si="29"/>
        <v>3.8348014331317235</v>
      </c>
      <c r="J110" s="5">
        <f t="shared" si="30"/>
        <v>4.7914463830157592</v>
      </c>
      <c r="K110" s="5">
        <f t="shared" si="31"/>
        <v>1.7957578137367856</v>
      </c>
      <c r="L110">
        <v>1.58</v>
      </c>
      <c r="M110">
        <v>4.6399999999999997</v>
      </c>
      <c r="N110">
        <v>5.62</v>
      </c>
      <c r="O110" s="5">
        <f t="shared" si="26"/>
        <v>1.6216560314148978</v>
      </c>
      <c r="P110" s="5">
        <f t="shared" si="27"/>
        <v>4.7623316365602051</v>
      </c>
      <c r="Q110" s="5">
        <f t="shared" si="28"/>
        <v>5.7681689218681802</v>
      </c>
      <c r="R110" s="6">
        <f t="shared" si="38"/>
        <v>0.61665358166460138</v>
      </c>
      <c r="S110" s="6">
        <f t="shared" si="38"/>
        <v>0.20998117651510137</v>
      </c>
      <c r="T110" s="6">
        <f t="shared" si="38"/>
        <v>0.17336524182029719</v>
      </c>
      <c r="U110">
        <f t="shared" si="32"/>
        <v>0.41201611805742949</v>
      </c>
      <c r="V110">
        <f t="shared" si="33"/>
        <v>0.96839234525244999</v>
      </c>
      <c r="W110">
        <f t="shared" si="34"/>
        <v>3.1295979652764889</v>
      </c>
      <c r="X110" t="s">
        <v>127</v>
      </c>
      <c r="Y110" t="s">
        <v>125</v>
      </c>
      <c r="Z110" t="s">
        <v>175</v>
      </c>
      <c r="AA110" s="16" t="s">
        <v>197</v>
      </c>
      <c r="AB110" s="16" t="s">
        <v>191</v>
      </c>
      <c r="AC110" s="20">
        <v>44256</v>
      </c>
      <c r="AD110" s="16" t="s">
        <v>372</v>
      </c>
    </row>
    <row r="111" spans="1:30" x14ac:dyDescent="0.25">
      <c r="A111" s="18">
        <v>0.28682835822455516</v>
      </c>
      <c r="B111" s="18">
        <v>0.26966014464155713</v>
      </c>
      <c r="C111" s="18">
        <v>0.44351123158385175</v>
      </c>
      <c r="D111" s="3">
        <f t="shared" si="35"/>
        <v>3.4864056196880981</v>
      </c>
      <c r="E111" s="4">
        <f t="shared" si="36"/>
        <v>3.7083715182651087</v>
      </c>
      <c r="F111" s="41">
        <f t="shared" si="37"/>
        <v>2.2547343309183741</v>
      </c>
      <c r="G111" s="7">
        <v>2.3332244429265625E-2</v>
      </c>
      <c r="H111" s="8">
        <f t="shared" si="25"/>
        <v>1.0233322444292656</v>
      </c>
      <c r="I111" s="5">
        <f t="shared" si="29"/>
        <v>3.4069146542260489</v>
      </c>
      <c r="J111" s="5">
        <f t="shared" si="30"/>
        <v>3.6238196719124658</v>
      </c>
      <c r="K111" s="5">
        <f t="shared" si="31"/>
        <v>2.2033257949141314</v>
      </c>
      <c r="L111">
        <v>7.55</v>
      </c>
      <c r="M111">
        <v>4.46</v>
      </c>
      <c r="N111">
        <v>1.5</v>
      </c>
      <c r="O111" s="5">
        <f t="shared" si="26"/>
        <v>7.7261584454409551</v>
      </c>
      <c r="P111" s="5">
        <f t="shared" si="27"/>
        <v>4.5640618101545245</v>
      </c>
      <c r="Q111" s="5">
        <f t="shared" si="28"/>
        <v>1.5349983666438984</v>
      </c>
      <c r="R111" s="6">
        <f t="shared" si="38"/>
        <v>0.12943042872620339</v>
      </c>
      <c r="S111" s="6">
        <f t="shared" si="38"/>
        <v>0.21910308001857301</v>
      </c>
      <c r="T111" s="6">
        <f t="shared" si="38"/>
        <v>0.65146649125522371</v>
      </c>
      <c r="U111">
        <f t="shared" si="32"/>
        <v>2.2160813422886103</v>
      </c>
      <c r="V111">
        <f t="shared" si="33"/>
        <v>1.2307455678792762</v>
      </c>
      <c r="W111">
        <f t="shared" si="34"/>
        <v>0.6807890160694362</v>
      </c>
      <c r="X111" t="s">
        <v>121</v>
      </c>
      <c r="Y111" t="s">
        <v>130</v>
      </c>
      <c r="Z111" t="s">
        <v>175</v>
      </c>
      <c r="AA111" s="16" t="s">
        <v>202</v>
      </c>
      <c r="AB111" s="16" t="s">
        <v>187</v>
      </c>
      <c r="AC111" s="20">
        <v>44256</v>
      </c>
      <c r="AD111" s="16" t="s">
        <v>203</v>
      </c>
    </row>
    <row r="112" spans="1:30" x14ac:dyDescent="0.25">
      <c r="A112" s="18">
        <v>0.48222852009478229</v>
      </c>
      <c r="B112" s="18">
        <v>0.29708273519099876</v>
      </c>
      <c r="C112" s="18">
        <v>0.22068865823074321</v>
      </c>
      <c r="D112" s="3">
        <f t="shared" si="35"/>
        <v>2.0737056360819337</v>
      </c>
      <c r="E112" s="4">
        <f t="shared" si="36"/>
        <v>3.3660656832080318</v>
      </c>
      <c r="F112" s="41">
        <f t="shared" si="37"/>
        <v>4.5312704695247188</v>
      </c>
      <c r="G112" s="7">
        <v>2.1585964562802706E-2</v>
      </c>
      <c r="H112" s="8">
        <f t="shared" si="25"/>
        <v>1.0215859645628027</v>
      </c>
      <c r="I112" s="5">
        <f t="shared" si="29"/>
        <v>2.0298885341180224</v>
      </c>
      <c r="J112" s="5">
        <f t="shared" si="30"/>
        <v>3.2949411992446187</v>
      </c>
      <c r="K112" s="5">
        <f t="shared" si="31"/>
        <v>4.435525375942218</v>
      </c>
      <c r="L112">
        <v>2.17</v>
      </c>
      <c r="M112">
        <v>3.68</v>
      </c>
      <c r="N112">
        <v>3.46</v>
      </c>
      <c r="O112" s="5">
        <f t="shared" si="26"/>
        <v>2.2168415431012818</v>
      </c>
      <c r="P112" s="5">
        <f t="shared" si="27"/>
        <v>3.7594363495911143</v>
      </c>
      <c r="Q112" s="5">
        <f t="shared" si="28"/>
        <v>3.5346874373872974</v>
      </c>
      <c r="R112" s="6">
        <f t="shared" si="38"/>
        <v>0.45109223214981614</v>
      </c>
      <c r="S112" s="6">
        <f t="shared" si="38"/>
        <v>0.26599732167529916</v>
      </c>
      <c r="T112" s="6">
        <f t="shared" si="38"/>
        <v>0.28291044617488464</v>
      </c>
      <c r="U112">
        <f t="shared" si="32"/>
        <v>1.0690242166143646</v>
      </c>
      <c r="V112">
        <f t="shared" si="33"/>
        <v>1.116863633512992</v>
      </c>
      <c r="W112">
        <f t="shared" si="34"/>
        <v>0.78006542782206678</v>
      </c>
      <c r="X112" t="s">
        <v>43</v>
      </c>
      <c r="Y112" t="s">
        <v>118</v>
      </c>
      <c r="Z112" t="s">
        <v>175</v>
      </c>
      <c r="AA112" s="16" t="s">
        <v>196</v>
      </c>
      <c r="AB112" s="16" t="s">
        <v>190</v>
      </c>
      <c r="AC112" s="20">
        <v>44256</v>
      </c>
      <c r="AD112" s="16" t="s">
        <v>185</v>
      </c>
    </row>
    <row r="113" spans="1:30" x14ac:dyDescent="0.25">
      <c r="A113" s="18">
        <v>0.19812545361334047</v>
      </c>
      <c r="B113" s="18">
        <v>0.179516908266668</v>
      </c>
      <c r="C113" s="18">
        <v>0.62228008735423201</v>
      </c>
      <c r="D113" s="3">
        <f t="shared" si="35"/>
        <v>5.0473070560211282</v>
      </c>
      <c r="E113" s="4">
        <f t="shared" si="36"/>
        <v>5.570505918665468</v>
      </c>
      <c r="F113" s="41">
        <f t="shared" si="37"/>
        <v>1.6069934107191695</v>
      </c>
      <c r="G113" s="7">
        <v>2.5535956494531664E-2</v>
      </c>
      <c r="H113" s="8">
        <f t="shared" si="25"/>
        <v>1.0255359564945317</v>
      </c>
      <c r="I113" s="5">
        <f t="shared" si="29"/>
        <v>4.9216285631502785</v>
      </c>
      <c r="J113" s="5">
        <f t="shared" si="30"/>
        <v>5.4317997173950587</v>
      </c>
      <c r="K113" s="5">
        <f t="shared" si="31"/>
        <v>1.5669791005789451</v>
      </c>
      <c r="L113">
        <v>5.26</v>
      </c>
      <c r="M113">
        <v>3.99</v>
      </c>
      <c r="N113">
        <v>1.71</v>
      </c>
      <c r="O113" s="5">
        <f t="shared" si="26"/>
        <v>5.394319131161236</v>
      </c>
      <c r="P113" s="5">
        <f t="shared" si="27"/>
        <v>4.0918884664131818</v>
      </c>
      <c r="Q113" s="5">
        <f t="shared" si="28"/>
        <v>1.7536664856056492</v>
      </c>
      <c r="R113" s="6">
        <f t="shared" si="38"/>
        <v>0.18538020752671522</v>
      </c>
      <c r="S113" s="6">
        <f t="shared" si="38"/>
        <v>0.24438593774198542</v>
      </c>
      <c r="T113" s="6">
        <f t="shared" si="38"/>
        <v>0.57023385473129928</v>
      </c>
      <c r="U113">
        <f t="shared" si="32"/>
        <v>1.0687519247964405</v>
      </c>
      <c r="V113">
        <f t="shared" si="33"/>
        <v>0.73456316646253184</v>
      </c>
      <c r="W113">
        <f t="shared" si="34"/>
        <v>1.0912717338528723</v>
      </c>
      <c r="X113" t="s">
        <v>120</v>
      </c>
      <c r="Y113" t="s">
        <v>129</v>
      </c>
      <c r="Z113" t="s">
        <v>175</v>
      </c>
      <c r="AA113" s="16" t="s">
        <v>197</v>
      </c>
      <c r="AB113" s="16" t="s">
        <v>191</v>
      </c>
      <c r="AC113" s="20">
        <v>44256</v>
      </c>
      <c r="AD113" s="16" t="s">
        <v>187</v>
      </c>
    </row>
    <row r="114" spans="1:30" x14ac:dyDescent="0.25">
      <c r="A114" s="18">
        <v>0.20071651447054459</v>
      </c>
      <c r="B114" s="18">
        <v>0.33416266125191746</v>
      </c>
      <c r="C114" s="18">
        <v>0.46512080741991135</v>
      </c>
      <c r="D114" s="3">
        <f t="shared" si="35"/>
        <v>4.9821510832719813</v>
      </c>
      <c r="E114" s="4">
        <f t="shared" si="36"/>
        <v>2.9925545728345853</v>
      </c>
      <c r="F114" s="41">
        <f t="shared" si="37"/>
        <v>2.1499790679052535</v>
      </c>
      <c r="G114" s="7">
        <v>2.2156861362092162E-2</v>
      </c>
      <c r="H114" s="8">
        <f t="shared" si="25"/>
        <v>1.0221568613620922</v>
      </c>
      <c r="I114" s="5">
        <f t="shared" si="29"/>
        <v>4.8741551043671834</v>
      </c>
      <c r="J114" s="5">
        <f t="shared" si="30"/>
        <v>2.927686234818017</v>
      </c>
      <c r="K114" s="5">
        <f t="shared" si="31"/>
        <v>2.1033748822468041</v>
      </c>
      <c r="L114">
        <v>2.95</v>
      </c>
      <c r="M114">
        <v>3.24</v>
      </c>
      <c r="N114">
        <v>2.67</v>
      </c>
      <c r="O114" s="5">
        <f t="shared" si="26"/>
        <v>3.0153627410181723</v>
      </c>
      <c r="P114" s="5">
        <f t="shared" si="27"/>
        <v>3.3117882308131787</v>
      </c>
      <c r="Q114" s="5">
        <f t="shared" si="28"/>
        <v>2.729158819836786</v>
      </c>
      <c r="R114" s="6">
        <f t="shared" si="38"/>
        <v>0.3316350588262354</v>
      </c>
      <c r="S114" s="6">
        <f t="shared" si="38"/>
        <v>0.30195167393129463</v>
      </c>
      <c r="T114" s="6">
        <f t="shared" si="38"/>
        <v>0.36641326724246986</v>
      </c>
      <c r="U114">
        <f t="shared" si="32"/>
        <v>0.60523309924151492</v>
      </c>
      <c r="V114">
        <f t="shared" si="33"/>
        <v>1.1066759687113112</v>
      </c>
      <c r="W114">
        <f t="shared" si="34"/>
        <v>1.2693885538596583</v>
      </c>
      <c r="X114" t="s">
        <v>47</v>
      </c>
      <c r="Y114" t="s">
        <v>117</v>
      </c>
      <c r="Z114" t="s">
        <v>175</v>
      </c>
      <c r="AA114" s="16" t="s">
        <v>197</v>
      </c>
      <c r="AB114" s="16" t="s">
        <v>188</v>
      </c>
      <c r="AC114" s="20">
        <v>44256</v>
      </c>
      <c r="AD114" s="16" t="s">
        <v>199</v>
      </c>
    </row>
    <row r="115" spans="1:30" x14ac:dyDescent="0.25">
      <c r="A115" s="18">
        <v>0.76179750312535344</v>
      </c>
      <c r="B115" s="18">
        <v>0.14123847285855273</v>
      </c>
      <c r="C115" s="18">
        <v>9.6805250208695959E-2</v>
      </c>
      <c r="D115" s="3">
        <f t="shared" si="35"/>
        <v>1.3126847960217722</v>
      </c>
      <c r="E115" s="4">
        <f t="shared" si="36"/>
        <v>7.0802238211785138</v>
      </c>
      <c r="F115" s="41">
        <f t="shared" si="37"/>
        <v>10.330018236037477</v>
      </c>
      <c r="G115" s="7">
        <v>2.4507526179751382E-2</v>
      </c>
      <c r="H115" s="8">
        <f t="shared" si="25"/>
        <v>1.0245075261797514</v>
      </c>
      <c r="I115" s="5">
        <f t="shared" si="29"/>
        <v>1.2812837021476988</v>
      </c>
      <c r="J115" s="5">
        <f t="shared" si="30"/>
        <v>6.9108558407371605</v>
      </c>
      <c r="K115" s="5">
        <f t="shared" si="31"/>
        <v>10.082911030001608</v>
      </c>
      <c r="L115">
        <v>1.49</v>
      </c>
      <c r="M115">
        <v>4.91</v>
      </c>
      <c r="N115">
        <v>6.68</v>
      </c>
      <c r="O115" s="5">
        <f t="shared" si="26"/>
        <v>1.5265162140078294</v>
      </c>
      <c r="P115" s="5">
        <f t="shared" si="27"/>
        <v>5.0303319535425794</v>
      </c>
      <c r="Q115" s="5">
        <f t="shared" si="28"/>
        <v>6.8437102748807392</v>
      </c>
      <c r="R115" s="6">
        <f t="shared" si="38"/>
        <v>0.65508639267874236</v>
      </c>
      <c r="S115" s="6">
        <f t="shared" si="38"/>
        <v>0.19879403769680773</v>
      </c>
      <c r="T115" s="6">
        <f t="shared" si="38"/>
        <v>0.14611956962445</v>
      </c>
      <c r="U115">
        <f t="shared" si="32"/>
        <v>1.1628962403115322</v>
      </c>
      <c r="V115">
        <f t="shared" si="33"/>
        <v>0.71047640308993409</v>
      </c>
      <c r="W115">
        <f t="shared" si="34"/>
        <v>0.6625070855156534</v>
      </c>
      <c r="X115" t="s">
        <v>128</v>
      </c>
      <c r="Y115" t="s">
        <v>45</v>
      </c>
      <c r="Z115" t="s">
        <v>175</v>
      </c>
      <c r="AA115" s="16" t="s">
        <v>196</v>
      </c>
      <c r="AB115" s="16" t="s">
        <v>198</v>
      </c>
      <c r="AC115" s="20">
        <v>44256</v>
      </c>
      <c r="AD115" s="16" t="s">
        <v>190</v>
      </c>
    </row>
    <row r="116" spans="1:30" x14ac:dyDescent="0.25">
      <c r="A116" s="18">
        <v>0.12858501569869052</v>
      </c>
      <c r="B116" s="18">
        <v>0.20494459746956545</v>
      </c>
      <c r="C116" s="18">
        <v>0.66646333496151555</v>
      </c>
      <c r="D116" s="3">
        <f t="shared" si="35"/>
        <v>7.7769559273008184</v>
      </c>
      <c r="E116" s="4">
        <f t="shared" si="36"/>
        <v>4.8793674600205126</v>
      </c>
      <c r="F116" s="41">
        <f t="shared" si="37"/>
        <v>1.5004576359144262</v>
      </c>
      <c r="G116" s="7">
        <v>2.1437353241265278E-2</v>
      </c>
      <c r="H116" s="8">
        <f t="shared" si="25"/>
        <v>1.0214373532412653</v>
      </c>
      <c r="I116" s="5">
        <f t="shared" si="29"/>
        <v>7.6137375460400731</v>
      </c>
      <c r="J116" s="5">
        <f t="shared" si="30"/>
        <v>4.7769620374045569</v>
      </c>
      <c r="K116" s="5">
        <f t="shared" si="31"/>
        <v>1.4689668741339004</v>
      </c>
      <c r="L116">
        <v>3.03</v>
      </c>
      <c r="M116">
        <v>3.51</v>
      </c>
      <c r="N116">
        <v>2.46</v>
      </c>
      <c r="O116" s="5">
        <f t="shared" si="26"/>
        <v>3.0949551803210338</v>
      </c>
      <c r="P116" s="5">
        <f t="shared" si="27"/>
        <v>3.585245109876841</v>
      </c>
      <c r="Q116" s="5">
        <f t="shared" si="28"/>
        <v>2.5127358889735127</v>
      </c>
      <c r="R116" s="6">
        <f t="shared" si="38"/>
        <v>0.32310645606708654</v>
      </c>
      <c r="S116" s="6">
        <f t="shared" si="38"/>
        <v>0.27892095780150206</v>
      </c>
      <c r="T116" s="6">
        <f t="shared" si="38"/>
        <v>0.39797258613141145</v>
      </c>
      <c r="U116">
        <f t="shared" si="32"/>
        <v>0.39796486044832363</v>
      </c>
      <c r="V116">
        <f t="shared" si="33"/>
        <v>0.73477661587343712</v>
      </c>
      <c r="W116">
        <f t="shared" si="34"/>
        <v>1.6746463404427758</v>
      </c>
      <c r="X116" t="s">
        <v>124</v>
      </c>
      <c r="Y116" t="s">
        <v>44</v>
      </c>
      <c r="Z116" t="s">
        <v>175</v>
      </c>
      <c r="AA116" s="16" t="s">
        <v>197</v>
      </c>
      <c r="AB116" s="16" t="s">
        <v>189</v>
      </c>
      <c r="AC116" s="20">
        <v>44256</v>
      </c>
      <c r="AD116" s="16" t="s">
        <v>188</v>
      </c>
    </row>
    <row r="117" spans="1:30" x14ac:dyDescent="0.25">
      <c r="A117" s="18">
        <v>9.575692653357068E-2</v>
      </c>
      <c r="B117" s="18">
        <v>0.16365915611187884</v>
      </c>
      <c r="C117" s="18">
        <v>0.74054567972196883</v>
      </c>
      <c r="D117" s="3">
        <f t="shared" si="35"/>
        <v>10.44310877761326</v>
      </c>
      <c r="E117" s="4">
        <f t="shared" si="36"/>
        <v>6.1102600291815703</v>
      </c>
      <c r="F117" s="41">
        <f t="shared" si="37"/>
        <v>1.3503555923456889</v>
      </c>
      <c r="G117" s="7">
        <v>2.4749717561862727E-2</v>
      </c>
      <c r="H117" s="8">
        <f t="shared" si="25"/>
        <v>1.0247497175618627</v>
      </c>
      <c r="I117" s="5">
        <f t="shared" si="29"/>
        <v>10.190887197763804</v>
      </c>
      <c r="J117" s="5">
        <f t="shared" si="30"/>
        <v>5.9626852532532677</v>
      </c>
      <c r="K117" s="5">
        <f t="shared" si="31"/>
        <v>1.3177418536484444</v>
      </c>
      <c r="L117">
        <v>5.52</v>
      </c>
      <c r="M117">
        <v>4.21</v>
      </c>
      <c r="N117">
        <v>1.65</v>
      </c>
      <c r="O117" s="5">
        <f t="shared" si="26"/>
        <v>5.6566184409414815</v>
      </c>
      <c r="P117" s="5">
        <f t="shared" si="27"/>
        <v>4.3141963109354418</v>
      </c>
      <c r="Q117" s="5">
        <f t="shared" si="28"/>
        <v>1.6908370339770733</v>
      </c>
      <c r="R117" s="6">
        <f t="shared" si="38"/>
        <v>0.17678406462104612</v>
      </c>
      <c r="S117" s="6">
        <f t="shared" si="38"/>
        <v>0.23179288282854502</v>
      </c>
      <c r="T117" s="6">
        <f t="shared" si="38"/>
        <v>0.59142305255040883</v>
      </c>
      <c r="U117">
        <f t="shared" si="32"/>
        <v>0.5416603964776745</v>
      </c>
      <c r="V117">
        <f t="shared" si="33"/>
        <v>0.70605772754867535</v>
      </c>
      <c r="W117">
        <f t="shared" si="34"/>
        <v>1.2521420606256295</v>
      </c>
      <c r="X117" t="s">
        <v>119</v>
      </c>
      <c r="Y117" t="s">
        <v>126</v>
      </c>
      <c r="Z117" t="s">
        <v>175</v>
      </c>
      <c r="AA117" s="16" t="s">
        <v>197</v>
      </c>
      <c r="AB117" s="16" t="s">
        <v>191</v>
      </c>
      <c r="AC117" s="20">
        <v>44256</v>
      </c>
      <c r="AD117" s="16" t="s">
        <v>189</v>
      </c>
    </row>
    <row r="118" spans="1:30" x14ac:dyDescent="0.25">
      <c r="A118" s="18">
        <v>0.51653559817243766</v>
      </c>
      <c r="B118" s="18">
        <v>0.26818646386324602</v>
      </c>
      <c r="C118" s="18">
        <v>0.21527754777577029</v>
      </c>
      <c r="D118" s="3">
        <f t="shared" si="35"/>
        <v>1.9359749909553474</v>
      </c>
      <c r="E118" s="4">
        <f t="shared" si="36"/>
        <v>3.7287489666515059</v>
      </c>
      <c r="F118" s="41">
        <f t="shared" si="37"/>
        <v>4.6451662532015847</v>
      </c>
      <c r="G118" s="7">
        <v>2.6813342535535911E-2</v>
      </c>
      <c r="H118" s="8">
        <f t="shared" si="25"/>
        <v>1.0268133425355359</v>
      </c>
      <c r="I118" s="5">
        <f t="shared" si="29"/>
        <v>1.8854205635610422</v>
      </c>
      <c r="J118" s="5">
        <f t="shared" si="30"/>
        <v>3.6313795430861977</v>
      </c>
      <c r="K118" s="5">
        <f t="shared" si="31"/>
        <v>4.5238662771279925</v>
      </c>
      <c r="L118">
        <v>1.45</v>
      </c>
      <c r="M118">
        <v>4.71</v>
      </c>
      <c r="N118">
        <v>8.01</v>
      </c>
      <c r="O118" s="5">
        <f t="shared" si="26"/>
        <v>1.4888793466765271</v>
      </c>
      <c r="P118" s="5">
        <f t="shared" si="27"/>
        <v>4.8362908433423737</v>
      </c>
      <c r="Q118" s="5">
        <f t="shared" si="28"/>
        <v>8.2247748737096416</v>
      </c>
      <c r="R118" s="6">
        <f t="shared" si="38"/>
        <v>0.67164609559008093</v>
      </c>
      <c r="S118" s="6">
        <f t="shared" si="38"/>
        <v>0.20677002942794426</v>
      </c>
      <c r="T118" s="6">
        <f t="shared" si="38"/>
        <v>0.12158387498197472</v>
      </c>
      <c r="U118">
        <f t="shared" si="32"/>
        <v>0.76905918394214801</v>
      </c>
      <c r="V118">
        <f t="shared" si="33"/>
        <v>1.2970277394901872</v>
      </c>
      <c r="W118">
        <f t="shared" si="34"/>
        <v>1.7706093658199824</v>
      </c>
      <c r="X118" t="s">
        <v>48</v>
      </c>
      <c r="Y118" t="s">
        <v>122</v>
      </c>
      <c r="Z118" t="s">
        <v>175</v>
      </c>
      <c r="AA118" s="16" t="s">
        <v>196</v>
      </c>
      <c r="AB118" s="16" t="s">
        <v>190</v>
      </c>
      <c r="AC118" s="20">
        <v>44256</v>
      </c>
      <c r="AD118" s="16" t="s">
        <v>212</v>
      </c>
    </row>
    <row r="119" spans="1:30" x14ac:dyDescent="0.25">
      <c r="A119" s="18">
        <v>0.26903330106011131</v>
      </c>
      <c r="B119" s="18">
        <v>0.33434767476051913</v>
      </c>
      <c r="C119" s="18">
        <v>0.39661901574800429</v>
      </c>
      <c r="D119" s="3">
        <f t="shared" si="35"/>
        <v>3.7170119686282463</v>
      </c>
      <c r="E119" s="4">
        <f t="shared" si="36"/>
        <v>2.9908986228669394</v>
      </c>
      <c r="F119" s="41">
        <f t="shared" si="37"/>
        <v>2.5213112843670604</v>
      </c>
      <c r="G119" s="7">
        <v>2.692685671076922E-2</v>
      </c>
      <c r="H119" s="8">
        <f t="shared" si="25"/>
        <v>1.0269268567107692</v>
      </c>
      <c r="I119" s="5">
        <f t="shared" si="29"/>
        <v>3.6195488941965914</v>
      </c>
      <c r="J119" s="5">
        <f t="shared" si="30"/>
        <v>2.9124748304341179</v>
      </c>
      <c r="K119" s="5">
        <f t="shared" si="31"/>
        <v>2.4552004535578913</v>
      </c>
      <c r="L119">
        <v>2.92</v>
      </c>
      <c r="M119">
        <v>3.17</v>
      </c>
      <c r="N119">
        <v>2.71</v>
      </c>
      <c r="O119" s="5">
        <f t="shared" si="26"/>
        <v>2.9986264215954459</v>
      </c>
      <c r="P119" s="5">
        <f t="shared" si="27"/>
        <v>3.2553581357731383</v>
      </c>
      <c r="Q119" s="5">
        <f t="shared" si="28"/>
        <v>2.7829717816861845</v>
      </c>
      <c r="R119" s="6">
        <f t="shared" si="38"/>
        <v>0.3334860230665016</v>
      </c>
      <c r="S119" s="6">
        <f t="shared" si="38"/>
        <v>0.30718586351867022</v>
      </c>
      <c r="T119" s="6">
        <f t="shared" si="38"/>
        <v>0.35932811341482829</v>
      </c>
      <c r="U119">
        <f t="shared" si="32"/>
        <v>0.80673036484789196</v>
      </c>
      <c r="V119">
        <f t="shared" si="33"/>
        <v>1.0884214232084872</v>
      </c>
      <c r="W119">
        <f t="shared" si="34"/>
        <v>1.1037795289068444</v>
      </c>
      <c r="X119" t="s">
        <v>354</v>
      </c>
      <c r="Y119" t="s">
        <v>351</v>
      </c>
      <c r="Z119" t="s">
        <v>178</v>
      </c>
      <c r="AA119" s="16" t="s">
        <v>215</v>
      </c>
      <c r="AB119" s="16" t="s">
        <v>188</v>
      </c>
      <c r="AC119" s="20">
        <v>44256</v>
      </c>
      <c r="AD119" s="16" t="s">
        <v>190</v>
      </c>
    </row>
    <row r="120" spans="1:30" x14ac:dyDescent="0.25">
      <c r="A120" s="18">
        <v>0.28200047586972554</v>
      </c>
      <c r="B120" s="18">
        <v>0.45665997480000092</v>
      </c>
      <c r="C120" s="18">
        <v>0.26133954930687303</v>
      </c>
      <c r="D120" s="3">
        <f t="shared" si="35"/>
        <v>3.5460933068140119</v>
      </c>
      <c r="E120" s="4">
        <f t="shared" si="36"/>
        <v>2.189813110811738</v>
      </c>
      <c r="F120" s="41">
        <f t="shared" si="37"/>
        <v>3.826439598033319</v>
      </c>
      <c r="G120" s="7">
        <v>3.1137626675384E-2</v>
      </c>
      <c r="H120" s="8">
        <f t="shared" si="25"/>
        <v>1.031137626675384</v>
      </c>
      <c r="I120" s="5">
        <f t="shared" si="29"/>
        <v>3.4390106762444521</v>
      </c>
      <c r="J120" s="5">
        <f t="shared" si="30"/>
        <v>2.1236865517866712</v>
      </c>
      <c r="K120" s="5">
        <f t="shared" si="31"/>
        <v>3.7108912516078068</v>
      </c>
      <c r="L120">
        <v>1.75</v>
      </c>
      <c r="M120">
        <v>3.68</v>
      </c>
      <c r="N120">
        <v>5.32</v>
      </c>
      <c r="O120" s="5">
        <f t="shared" si="26"/>
        <v>1.8044908466819221</v>
      </c>
      <c r="P120" s="5">
        <f t="shared" si="27"/>
        <v>3.7945864661654132</v>
      </c>
      <c r="Q120" s="5">
        <f t="shared" si="28"/>
        <v>5.4856521739130431</v>
      </c>
      <c r="R120" s="6">
        <f t="shared" si="38"/>
        <v>0.5541729412697155</v>
      </c>
      <c r="S120" s="6">
        <f t="shared" si="38"/>
        <v>0.26353332804945712</v>
      </c>
      <c r="T120" s="6">
        <f t="shared" si="38"/>
        <v>0.18229373068082746</v>
      </c>
      <c r="U120">
        <f t="shared" si="32"/>
        <v>0.508867277466866</v>
      </c>
      <c r="V120">
        <f t="shared" si="33"/>
        <v>1.7328357600155222</v>
      </c>
      <c r="W120">
        <f t="shared" si="34"/>
        <v>1.433617866784703</v>
      </c>
      <c r="X120" t="s">
        <v>365</v>
      </c>
      <c r="Y120" t="s">
        <v>353</v>
      </c>
      <c r="Z120" t="s">
        <v>178</v>
      </c>
      <c r="AA120" s="16" t="s">
        <v>202</v>
      </c>
      <c r="AB120" s="16" t="s">
        <v>185</v>
      </c>
      <c r="AC120" s="20">
        <v>44256</v>
      </c>
      <c r="AD120" s="16" t="s">
        <v>208</v>
      </c>
    </row>
    <row r="121" spans="1:30" x14ac:dyDescent="0.25">
      <c r="A121" s="18">
        <v>0.41642142532162169</v>
      </c>
      <c r="B121" s="18">
        <v>0.27131035825370109</v>
      </c>
      <c r="C121" s="18">
        <v>0.31226801041726659</v>
      </c>
      <c r="D121" s="3">
        <f t="shared" si="35"/>
        <v>2.4014134220583232</v>
      </c>
      <c r="E121" s="4">
        <f t="shared" si="36"/>
        <v>3.6858157809990599</v>
      </c>
      <c r="F121" s="41">
        <f t="shared" si="37"/>
        <v>3.2023773381838088</v>
      </c>
      <c r="G121" s="7">
        <v>2.6806499585942278E-2</v>
      </c>
      <c r="H121" s="8">
        <f t="shared" si="25"/>
        <v>1.0268064995859423</v>
      </c>
      <c r="I121" s="5">
        <f t="shared" si="29"/>
        <v>2.3387205116316352</v>
      </c>
      <c r="J121" s="5">
        <f t="shared" si="30"/>
        <v>3.5895914006050389</v>
      </c>
      <c r="K121" s="5">
        <f t="shared" si="31"/>
        <v>3.1187739262218939</v>
      </c>
      <c r="L121">
        <v>2.69</v>
      </c>
      <c r="M121">
        <v>3.13</v>
      </c>
      <c r="N121">
        <v>2.98</v>
      </c>
      <c r="O121" s="5">
        <f t="shared" si="26"/>
        <v>2.7621094838861846</v>
      </c>
      <c r="P121" s="5">
        <f t="shared" si="27"/>
        <v>3.2139043437039994</v>
      </c>
      <c r="Q121" s="5">
        <f t="shared" si="28"/>
        <v>3.059883368766108</v>
      </c>
      <c r="R121" s="6">
        <f t="shared" si="38"/>
        <v>0.36204212969611815</v>
      </c>
      <c r="S121" s="6">
        <f t="shared" si="38"/>
        <v>0.3111480283969833</v>
      </c>
      <c r="T121" s="6">
        <f t="shared" si="38"/>
        <v>0.3268098419068986</v>
      </c>
      <c r="U121">
        <f t="shared" si="32"/>
        <v>1.1502015681742539</v>
      </c>
      <c r="V121">
        <f t="shared" si="33"/>
        <v>0.87196553888345807</v>
      </c>
      <c r="W121">
        <f t="shared" si="34"/>
        <v>0.95550369167347582</v>
      </c>
      <c r="X121" t="s">
        <v>359</v>
      </c>
      <c r="Y121" t="s">
        <v>360</v>
      </c>
      <c r="Z121" t="s">
        <v>178</v>
      </c>
      <c r="AA121" s="16" t="s">
        <v>196</v>
      </c>
      <c r="AB121" s="16" t="s">
        <v>190</v>
      </c>
      <c r="AC121" s="20">
        <v>44256</v>
      </c>
      <c r="AD121" s="16" t="s">
        <v>185</v>
      </c>
    </row>
    <row r="122" spans="1:30" x14ac:dyDescent="0.25">
      <c r="A122" s="18">
        <v>4.0526303911103324E-2</v>
      </c>
      <c r="B122" s="18">
        <v>0.10698659967955786</v>
      </c>
      <c r="C122" s="18">
        <v>0.85231679132678784</v>
      </c>
      <c r="D122" s="3">
        <f t="shared" si="35"/>
        <v>24.675331907729731</v>
      </c>
      <c r="E122" s="4">
        <f t="shared" si="36"/>
        <v>9.3469649750077259</v>
      </c>
      <c r="F122" s="41">
        <f t="shared" si="37"/>
        <v>1.1732726729967575</v>
      </c>
      <c r="G122" s="7">
        <v>3.3051480512710674E-2</v>
      </c>
      <c r="H122" s="8">
        <f t="shared" si="25"/>
        <v>1.0330514805127107</v>
      </c>
      <c r="I122" s="5">
        <f t="shared" si="29"/>
        <v>23.885868587578223</v>
      </c>
      <c r="J122" s="5">
        <f t="shared" si="30"/>
        <v>9.0479178930838593</v>
      </c>
      <c r="K122" s="5">
        <f t="shared" si="31"/>
        <v>1.1357349513835013</v>
      </c>
      <c r="L122">
        <v>7.21</v>
      </c>
      <c r="M122">
        <v>4.4800000000000004</v>
      </c>
      <c r="N122">
        <v>1.49</v>
      </c>
      <c r="O122" s="5">
        <f t="shared" si="26"/>
        <v>7.4483011744966436</v>
      </c>
      <c r="P122" s="5">
        <f t="shared" si="27"/>
        <v>4.6280706326969439</v>
      </c>
      <c r="Q122" s="5">
        <f t="shared" si="28"/>
        <v>1.539246705963939</v>
      </c>
      <c r="R122" s="6">
        <f t="shared" si="38"/>
        <v>0.1342588029904121</v>
      </c>
      <c r="S122" s="6">
        <f t="shared" si="38"/>
        <v>0.21607276106269446</v>
      </c>
      <c r="T122" s="6">
        <f t="shared" si="38"/>
        <v>0.64966843594689339</v>
      </c>
      <c r="U122">
        <f t="shared" si="32"/>
        <v>0.30185211701907877</v>
      </c>
      <c r="V122">
        <f t="shared" si="33"/>
        <v>0.49514154006906597</v>
      </c>
      <c r="W122">
        <f t="shared" si="34"/>
        <v>1.311925813487512</v>
      </c>
      <c r="X122" t="s">
        <v>364</v>
      </c>
      <c r="Y122" t="s">
        <v>361</v>
      </c>
      <c r="Z122" t="s">
        <v>178</v>
      </c>
      <c r="AA122" s="16" t="s">
        <v>197</v>
      </c>
      <c r="AB122" s="16" t="s">
        <v>199</v>
      </c>
      <c r="AC122" s="20">
        <v>44256</v>
      </c>
      <c r="AD122" s="16" t="s">
        <v>487</v>
      </c>
    </row>
    <row r="123" spans="1:30" x14ac:dyDescent="0.25">
      <c r="A123" s="18">
        <v>0.61824973908963121</v>
      </c>
      <c r="B123" s="18">
        <v>0.2586782690682653</v>
      </c>
      <c r="C123" s="18">
        <v>0.12307146327736729</v>
      </c>
      <c r="D123" s="3">
        <f t="shared" si="35"/>
        <v>1.6174693441399484</v>
      </c>
      <c r="E123" s="4">
        <f t="shared" si="36"/>
        <v>3.8658059820869592</v>
      </c>
      <c r="F123" s="41">
        <f t="shared" si="37"/>
        <v>8.1253604480698414</v>
      </c>
      <c r="G123" s="7">
        <v>2.7647583975002776E-2</v>
      </c>
      <c r="H123" s="8">
        <f t="shared" si="25"/>
        <v>1.0276475839750028</v>
      </c>
      <c r="I123" s="5">
        <f t="shared" si="29"/>
        <v>1.5739533370802854</v>
      </c>
      <c r="J123" s="5">
        <f t="shared" si="30"/>
        <v>3.7618012656963478</v>
      </c>
      <c r="K123" s="5">
        <f t="shared" si="31"/>
        <v>7.9067577005732428</v>
      </c>
      <c r="L123">
        <v>2.4</v>
      </c>
      <c r="M123">
        <v>3.09</v>
      </c>
      <c r="N123">
        <v>3.48</v>
      </c>
      <c r="O123" s="5">
        <f t="shared" si="26"/>
        <v>2.4663542015400064</v>
      </c>
      <c r="P123" s="5">
        <f t="shared" si="27"/>
        <v>3.1754310344827585</v>
      </c>
      <c r="Q123" s="5">
        <f t="shared" si="28"/>
        <v>3.5762135922330098</v>
      </c>
      <c r="R123" s="6">
        <f t="shared" si="38"/>
        <v>0.40545676666214203</v>
      </c>
      <c r="S123" s="6">
        <f t="shared" si="38"/>
        <v>0.31491787701913942</v>
      </c>
      <c r="T123" s="6">
        <f t="shared" si="38"/>
        <v>0.2796253563187186</v>
      </c>
      <c r="U123">
        <f t="shared" si="32"/>
        <v>1.5248228416047247</v>
      </c>
      <c r="V123">
        <f t="shared" si="33"/>
        <v>0.821415003545651</v>
      </c>
      <c r="W123">
        <f t="shared" si="34"/>
        <v>0.44012983978852654</v>
      </c>
      <c r="X123" t="s">
        <v>356</v>
      </c>
      <c r="Y123" t="s">
        <v>160</v>
      </c>
      <c r="Z123" t="s">
        <v>178</v>
      </c>
      <c r="AA123" s="16" t="s">
        <v>196</v>
      </c>
      <c r="AB123" s="16" t="s">
        <v>190</v>
      </c>
      <c r="AC123" s="20">
        <v>44256</v>
      </c>
      <c r="AD123" s="16" t="s">
        <v>206</v>
      </c>
    </row>
    <row r="124" spans="1:30" x14ac:dyDescent="0.25">
      <c r="A124" s="18">
        <v>0.85971693535255211</v>
      </c>
      <c r="B124" s="18">
        <v>0.11697727512702739</v>
      </c>
      <c r="C124" s="18">
        <v>2.3262753125197436E-2</v>
      </c>
      <c r="D124" s="3">
        <f t="shared" si="35"/>
        <v>1.1631735503615741</v>
      </c>
      <c r="E124" s="4">
        <f t="shared" si="36"/>
        <v>8.5486689522737205</v>
      </c>
      <c r="F124" s="41">
        <f t="shared" si="37"/>
        <v>42.987173298797273</v>
      </c>
      <c r="G124" s="7">
        <v>3.7397770299803623E-2</v>
      </c>
      <c r="H124" s="8">
        <f t="shared" si="25"/>
        <v>1.0373977702998036</v>
      </c>
      <c r="I124" s="5">
        <f t="shared" si="29"/>
        <v>1.1212416140295172</v>
      </c>
      <c r="J124" s="5">
        <f t="shared" si="30"/>
        <v>8.2404928919436475</v>
      </c>
      <c r="K124" s="5">
        <f t="shared" si="31"/>
        <v>41.437503076928884</v>
      </c>
      <c r="L124">
        <v>1.2</v>
      </c>
      <c r="M124">
        <v>7.02</v>
      </c>
      <c r="N124">
        <v>16.23</v>
      </c>
      <c r="O124" s="5">
        <f t="shared" si="26"/>
        <v>1.2448773243597644</v>
      </c>
      <c r="P124" s="5">
        <f t="shared" si="27"/>
        <v>7.2825323475046213</v>
      </c>
      <c r="Q124" s="5">
        <f t="shared" si="28"/>
        <v>16.836965811965815</v>
      </c>
      <c r="R124" s="6">
        <f t="shared" si="38"/>
        <v>0.80329200350267138</v>
      </c>
      <c r="S124" s="6">
        <f t="shared" si="38"/>
        <v>0.13731487239361903</v>
      </c>
      <c r="T124" s="6">
        <f t="shared" si="38"/>
        <v>5.9393124103709526E-2</v>
      </c>
      <c r="U124">
        <f t="shared" si="32"/>
        <v>1.0702421181884616</v>
      </c>
      <c r="V124">
        <f t="shared" si="33"/>
        <v>0.8518907900355247</v>
      </c>
      <c r="W124">
        <f t="shared" si="34"/>
        <v>0.39167417906115004</v>
      </c>
      <c r="X124" t="s">
        <v>366</v>
      </c>
      <c r="Y124" t="s">
        <v>363</v>
      </c>
      <c r="Z124" t="s">
        <v>178</v>
      </c>
      <c r="AA124" s="16" t="s">
        <v>196</v>
      </c>
      <c r="AB124" s="16" t="s">
        <v>206</v>
      </c>
      <c r="AC124" s="20">
        <v>44256</v>
      </c>
      <c r="AD124" s="16" t="s">
        <v>213</v>
      </c>
    </row>
    <row r="125" spans="1:30" x14ac:dyDescent="0.25">
      <c r="A125" s="18">
        <v>0.51088097503798402</v>
      </c>
      <c r="B125" s="18">
        <v>0.29372356767818791</v>
      </c>
      <c r="C125" s="18">
        <v>0.19539534314534193</v>
      </c>
      <c r="D125" s="3">
        <f t="shared" si="35"/>
        <v>1.9574030916411596</v>
      </c>
      <c r="E125" s="4">
        <f t="shared" si="36"/>
        <v>3.4045616696840244</v>
      </c>
      <c r="F125" s="41">
        <f t="shared" si="37"/>
        <v>5.1178292373946945</v>
      </c>
      <c r="G125" s="7">
        <v>2.3727207954140628E-2</v>
      </c>
      <c r="H125" s="8">
        <f t="shared" si="25"/>
        <v>1.0237272079541406</v>
      </c>
      <c r="I125" s="5">
        <f t="shared" si="29"/>
        <v>1.9120358201213739</v>
      </c>
      <c r="J125" s="5">
        <f t="shared" si="30"/>
        <v>3.325653204517093</v>
      </c>
      <c r="K125" s="5">
        <f t="shared" si="31"/>
        <v>4.9992118971052637</v>
      </c>
      <c r="L125">
        <v>1.54</v>
      </c>
      <c r="M125">
        <v>4.01</v>
      </c>
      <c r="N125">
        <v>8</v>
      </c>
      <c r="O125" s="5">
        <f t="shared" si="26"/>
        <v>1.5765399002493765</v>
      </c>
      <c r="P125" s="5">
        <f t="shared" si="27"/>
        <v>4.1051461038961037</v>
      </c>
      <c r="Q125" s="5">
        <f t="shared" si="28"/>
        <v>8.189817663633125</v>
      </c>
      <c r="R125" s="6">
        <f t="shared" si="38"/>
        <v>0.63430047018906421</v>
      </c>
      <c r="S125" s="6">
        <f t="shared" si="38"/>
        <v>0.2435966892995409</v>
      </c>
      <c r="T125" s="6">
        <f t="shared" si="38"/>
        <v>0.12210284051139486</v>
      </c>
      <c r="U125">
        <f t="shared" si="32"/>
        <v>0.80542424142568758</v>
      </c>
      <c r="V125">
        <f t="shared" si="33"/>
        <v>1.2057781594765766</v>
      </c>
      <c r="W125">
        <f t="shared" si="34"/>
        <v>1.6002522326833772</v>
      </c>
      <c r="X125" t="s">
        <v>27</v>
      </c>
      <c r="Y125" t="s">
        <v>86</v>
      </c>
      <c r="Z125" t="s">
        <v>182</v>
      </c>
      <c r="AA125" s="16" t="s">
        <v>196</v>
      </c>
      <c r="AB125" s="16" t="s">
        <v>190</v>
      </c>
      <c r="AC125" s="20">
        <v>44256</v>
      </c>
      <c r="AD125" s="16" t="s">
        <v>190</v>
      </c>
    </row>
    <row r="126" spans="1:30" x14ac:dyDescent="0.25">
      <c r="A126" s="18">
        <v>9.6774857755510507E-2</v>
      </c>
      <c r="B126" s="18">
        <v>0.33684339364110955</v>
      </c>
      <c r="C126" s="18">
        <v>0.56638172399442432</v>
      </c>
      <c r="D126" s="3">
        <f t="shared" si="35"/>
        <v>10.333262411259483</v>
      </c>
      <c r="E126" s="4">
        <f t="shared" si="36"/>
        <v>2.9687386449545512</v>
      </c>
      <c r="F126" s="41">
        <f t="shared" si="37"/>
        <v>1.7655936935031546</v>
      </c>
      <c r="G126" s="7">
        <v>2.6549250015514447E-2</v>
      </c>
      <c r="H126" s="8">
        <f t="shared" si="25"/>
        <v>1.0265492500155144</v>
      </c>
      <c r="I126" s="5">
        <f t="shared" si="29"/>
        <v>10.066017203853896</v>
      </c>
      <c r="J126" s="5">
        <f t="shared" si="30"/>
        <v>2.8919592946073305</v>
      </c>
      <c r="K126" s="5">
        <f t="shared" si="31"/>
        <v>1.7199308201496137</v>
      </c>
      <c r="L126">
        <v>7.19</v>
      </c>
      <c r="M126">
        <v>3.81</v>
      </c>
      <c r="N126">
        <v>1.6</v>
      </c>
      <c r="O126" s="5">
        <f t="shared" si="26"/>
        <v>7.3808891076115497</v>
      </c>
      <c r="P126" s="5">
        <f t="shared" si="27"/>
        <v>3.9111526425591099</v>
      </c>
      <c r="Q126" s="5">
        <f t="shared" si="28"/>
        <v>1.6424788000248232</v>
      </c>
      <c r="R126" s="6">
        <f t="shared" si="38"/>
        <v>0.13548503241550519</v>
      </c>
      <c r="S126" s="6">
        <f t="shared" si="38"/>
        <v>0.25567910316731823</v>
      </c>
      <c r="T126" s="6">
        <f t="shared" si="38"/>
        <v>0.60883586441717652</v>
      </c>
      <c r="U126">
        <f t="shared" si="32"/>
        <v>0.71428449349830458</v>
      </c>
      <c r="V126">
        <f t="shared" si="33"/>
        <v>1.3174459291680041</v>
      </c>
      <c r="W126">
        <f t="shared" si="34"/>
        <v>0.9302699743823527</v>
      </c>
      <c r="X126" t="s">
        <v>142</v>
      </c>
      <c r="Y126" t="s">
        <v>85</v>
      </c>
      <c r="Z126" t="s">
        <v>182</v>
      </c>
      <c r="AA126" s="16" t="s">
        <v>197</v>
      </c>
      <c r="AB126" s="16" t="s">
        <v>188</v>
      </c>
      <c r="AC126" s="20">
        <v>44256</v>
      </c>
      <c r="AD126" s="16" t="s">
        <v>191</v>
      </c>
    </row>
    <row r="127" spans="1:30" x14ac:dyDescent="0.25">
      <c r="A127" s="18">
        <v>0.18319409811000345</v>
      </c>
      <c r="B127" s="18">
        <v>0.44456929590080108</v>
      </c>
      <c r="C127" s="18">
        <v>0.372236605824672</v>
      </c>
      <c r="D127" s="3">
        <f t="shared" si="35"/>
        <v>5.4586911386169499</v>
      </c>
      <c r="E127" s="4">
        <f t="shared" si="36"/>
        <v>2.2493681170080961</v>
      </c>
      <c r="F127" s="41">
        <f t="shared" si="37"/>
        <v>2.6864633524812769</v>
      </c>
      <c r="G127" s="7">
        <v>2.2778068931500028E-2</v>
      </c>
      <c r="H127" s="8">
        <f t="shared" si="25"/>
        <v>1.0227780689315</v>
      </c>
      <c r="I127" s="5">
        <f t="shared" si="29"/>
        <v>5.3371218101299966</v>
      </c>
      <c r="J127" s="5">
        <f t="shared" si="30"/>
        <v>2.1992729266848858</v>
      </c>
      <c r="K127" s="5">
        <f t="shared" si="31"/>
        <v>2.6266337088043303</v>
      </c>
      <c r="L127">
        <v>2.4500000000000002</v>
      </c>
      <c r="M127">
        <v>3.2</v>
      </c>
      <c r="N127">
        <v>3.31</v>
      </c>
      <c r="O127" s="5">
        <f t="shared" si="26"/>
        <v>2.5058062688821754</v>
      </c>
      <c r="P127" s="5">
        <f t="shared" si="27"/>
        <v>3.2728898205808004</v>
      </c>
      <c r="Q127" s="5">
        <f t="shared" si="28"/>
        <v>3.3853954081632653</v>
      </c>
      <c r="R127" s="6">
        <f t="shared" si="38"/>
        <v>0.39907314959591578</v>
      </c>
      <c r="S127" s="6">
        <f t="shared" si="38"/>
        <v>0.30554038015937307</v>
      </c>
      <c r="T127" s="6">
        <f t="shared" si="38"/>
        <v>0.2953864702447111</v>
      </c>
      <c r="U127">
        <f t="shared" si="32"/>
        <v>0.45904891946626292</v>
      </c>
      <c r="V127">
        <f t="shared" si="33"/>
        <v>1.4550263230965057</v>
      </c>
      <c r="W127">
        <f t="shared" si="34"/>
        <v>1.2601680961091239</v>
      </c>
      <c r="X127" t="s">
        <v>147</v>
      </c>
      <c r="Y127" t="s">
        <v>143</v>
      </c>
      <c r="Z127" t="s">
        <v>182</v>
      </c>
      <c r="AA127" s="16" t="s">
        <v>202</v>
      </c>
      <c r="AB127" s="16" t="s">
        <v>185</v>
      </c>
      <c r="AC127" s="20">
        <v>44256</v>
      </c>
      <c r="AD127" s="16" t="s">
        <v>206</v>
      </c>
    </row>
    <row r="128" spans="1:30" x14ac:dyDescent="0.25">
      <c r="A128" s="18">
        <v>0.62987144447898813</v>
      </c>
      <c r="B128" s="18">
        <v>0.23812804380557481</v>
      </c>
      <c r="C128" s="18">
        <v>0.13199910551378313</v>
      </c>
      <c r="D128" s="3">
        <f t="shared" si="35"/>
        <v>1.5876255524286733</v>
      </c>
      <c r="E128" s="4">
        <f t="shared" si="36"/>
        <v>4.1994213869932651</v>
      </c>
      <c r="F128" s="41">
        <f t="shared" si="37"/>
        <v>7.575808912550408</v>
      </c>
      <c r="G128" s="7">
        <v>2.4908548531485275E-2</v>
      </c>
      <c r="H128" s="8">
        <f t="shared" si="25"/>
        <v>1.0249085485314853</v>
      </c>
      <c r="I128" s="5">
        <f t="shared" si="29"/>
        <v>1.5490411848973873</v>
      </c>
      <c r="J128" s="5">
        <f t="shared" si="30"/>
        <v>4.0973620456286577</v>
      </c>
      <c r="K128" s="5">
        <f t="shared" si="31"/>
        <v>7.3916925792113037</v>
      </c>
      <c r="L128">
        <v>1.57</v>
      </c>
      <c r="M128">
        <v>4.25</v>
      </c>
      <c r="N128">
        <v>6.55</v>
      </c>
      <c r="O128" s="5">
        <f t="shared" si="26"/>
        <v>1.6091064211944319</v>
      </c>
      <c r="P128" s="5">
        <f t="shared" si="27"/>
        <v>4.3558613312588124</v>
      </c>
      <c r="Q128" s="5">
        <f t="shared" si="28"/>
        <v>6.7131509928812285</v>
      </c>
      <c r="R128" s="6">
        <f t="shared" si="38"/>
        <v>0.62146293547054821</v>
      </c>
      <c r="S128" s="6">
        <f t="shared" si="38"/>
        <v>0.22957571969147311</v>
      </c>
      <c r="T128" s="6">
        <f t="shared" si="38"/>
        <v>0.14896134483797874</v>
      </c>
      <c r="U128">
        <f t="shared" si="32"/>
        <v>1.013530185838152</v>
      </c>
      <c r="V128">
        <f t="shared" si="33"/>
        <v>1.0372527379010079</v>
      </c>
      <c r="W128">
        <f t="shared" si="34"/>
        <v>0.88612992623928732</v>
      </c>
      <c r="X128" t="s">
        <v>90</v>
      </c>
      <c r="Y128" t="s">
        <v>91</v>
      </c>
      <c r="Z128" t="s">
        <v>182</v>
      </c>
      <c r="AA128" s="16" t="s">
        <v>196</v>
      </c>
      <c r="AB128" s="16" t="s">
        <v>190</v>
      </c>
      <c r="AC128" s="20">
        <v>44256</v>
      </c>
      <c r="AD128" s="16" t="s">
        <v>187</v>
      </c>
    </row>
    <row r="129" spans="1:30" x14ac:dyDescent="0.25">
      <c r="A129" s="18">
        <v>0.13515098264844419</v>
      </c>
      <c r="B129" s="18">
        <v>0.30092788958960121</v>
      </c>
      <c r="C129" s="18">
        <v>0.56392103500542456</v>
      </c>
      <c r="D129" s="3">
        <f t="shared" si="35"/>
        <v>7.3991322919287086</v>
      </c>
      <c r="E129" s="4">
        <f t="shared" si="36"/>
        <v>3.323055238794177</v>
      </c>
      <c r="F129" s="41">
        <f t="shared" si="37"/>
        <v>1.773297922802934</v>
      </c>
      <c r="G129" s="7">
        <v>2.6152204547447155E-2</v>
      </c>
      <c r="H129" s="8">
        <f t="shared" si="25"/>
        <v>1.0261522045474472</v>
      </c>
      <c r="I129" s="5">
        <f t="shared" si="29"/>
        <v>7.2105602454870406</v>
      </c>
      <c r="J129" s="5">
        <f t="shared" si="30"/>
        <v>3.2383648586124787</v>
      </c>
      <c r="K129" s="5">
        <f t="shared" si="31"/>
        <v>1.7281041885837904</v>
      </c>
      <c r="L129">
        <v>6.52</v>
      </c>
      <c r="M129">
        <v>4.75</v>
      </c>
      <c r="N129">
        <v>1.51</v>
      </c>
      <c r="O129" s="5">
        <f t="shared" si="26"/>
        <v>6.690512373649355</v>
      </c>
      <c r="P129" s="5">
        <f t="shared" si="27"/>
        <v>4.874222971600374</v>
      </c>
      <c r="Q129" s="5">
        <f t="shared" si="28"/>
        <v>1.5494898288666452</v>
      </c>
      <c r="R129" s="6">
        <f t="shared" si="38"/>
        <v>0.14946538383794181</v>
      </c>
      <c r="S129" s="6">
        <f t="shared" si="38"/>
        <v>0.20516090581544855</v>
      </c>
      <c r="T129" s="6">
        <f t="shared" si="38"/>
        <v>0.64537371034660962</v>
      </c>
      <c r="U129">
        <f t="shared" si="32"/>
        <v>0.90422932172028514</v>
      </c>
      <c r="V129">
        <f t="shared" si="33"/>
        <v>1.4667896322328553</v>
      </c>
      <c r="W129">
        <f t="shared" si="34"/>
        <v>0.87378990802485679</v>
      </c>
      <c r="X129" t="s">
        <v>28</v>
      </c>
      <c r="Y129" t="s">
        <v>87</v>
      </c>
      <c r="Z129" t="s">
        <v>182</v>
      </c>
      <c r="AA129" s="16" t="s">
        <v>197</v>
      </c>
      <c r="AB129" s="16" t="s">
        <v>188</v>
      </c>
      <c r="AC129" s="20">
        <v>44256</v>
      </c>
      <c r="AD129" s="16" t="s">
        <v>188</v>
      </c>
    </row>
    <row r="130" spans="1:30" x14ac:dyDescent="0.25">
      <c r="A130" s="18">
        <v>0.52926547787958211</v>
      </c>
      <c r="B130" s="18">
        <v>0.27827263081129155</v>
      </c>
      <c r="C130" s="18">
        <v>0.1924616484625721</v>
      </c>
      <c r="D130" s="3">
        <f t="shared" si="35"/>
        <v>1.8894109700982971</v>
      </c>
      <c r="E130" s="4">
        <f t="shared" si="36"/>
        <v>3.5935981094674823</v>
      </c>
      <c r="F130" s="41">
        <f t="shared" si="37"/>
        <v>5.1958403556668555</v>
      </c>
      <c r="G130" s="7">
        <v>3.2038758009891755E-2</v>
      </c>
      <c r="H130" s="8">
        <f t="shared" si="25"/>
        <v>1.0320387580098918</v>
      </c>
      <c r="I130" s="5">
        <f t="shared" si="29"/>
        <v>1.8307558271761997</v>
      </c>
      <c r="J130" s="5">
        <f t="shared" si="30"/>
        <v>3.4820379385723021</v>
      </c>
      <c r="K130" s="5">
        <f t="shared" si="31"/>
        <v>5.0345399485636904</v>
      </c>
      <c r="L130">
        <v>3.04</v>
      </c>
      <c r="M130">
        <v>3.07</v>
      </c>
      <c r="N130">
        <v>2.65</v>
      </c>
      <c r="O130" s="5">
        <f t="shared" ref="O130:O155" si="39">(L130*H130)</f>
        <v>3.1373978243500709</v>
      </c>
      <c r="P130" s="5">
        <f t="shared" ref="P130:P155" si="40">(M130*H130)</f>
        <v>3.1683589870903677</v>
      </c>
      <c r="Q130" s="5">
        <f t="shared" ref="Q130:Q155" si="41">(N130*H130)</f>
        <v>2.7349027087262132</v>
      </c>
      <c r="R130" s="6">
        <f t="shared" ref="R130:R155" si="42">(1/O130)</f>
        <v>0.31873547952343451</v>
      </c>
      <c r="S130" s="6">
        <f t="shared" ref="S130:S155" si="43">(1/P130)</f>
        <v>0.31562080057043679</v>
      </c>
      <c r="T130" s="6">
        <f t="shared" ref="T130:T155" si="44">(1/Q130)</f>
        <v>0.36564371990612865</v>
      </c>
      <c r="U130">
        <f t="shared" si="32"/>
        <v>1.6605163588030014</v>
      </c>
      <c r="V130">
        <f t="shared" si="33"/>
        <v>0.88166759069223544</v>
      </c>
      <c r="W130">
        <f t="shared" si="34"/>
        <v>0.52636388370620069</v>
      </c>
      <c r="X130" t="s">
        <v>459</v>
      </c>
      <c r="Y130" t="s">
        <v>460</v>
      </c>
      <c r="Z130" t="s">
        <v>481</v>
      </c>
      <c r="AA130" s="16" t="s">
        <v>196</v>
      </c>
      <c r="AB130" s="16" t="s">
        <v>190</v>
      </c>
      <c r="AC130" s="20">
        <v>44256</v>
      </c>
      <c r="AD130" s="16" t="s">
        <v>188</v>
      </c>
    </row>
    <row r="131" spans="1:30" x14ac:dyDescent="0.25">
      <c r="A131" s="18">
        <v>0.12342490370935608</v>
      </c>
      <c r="B131" s="18">
        <v>0.19121167886130314</v>
      </c>
      <c r="C131" s="18">
        <v>0.68534966055410984</v>
      </c>
      <c r="D131" s="3">
        <f t="shared" si="35"/>
        <v>8.1020926081078741</v>
      </c>
      <c r="E131" s="4">
        <f t="shared" si="36"/>
        <v>5.2298060764654322</v>
      </c>
      <c r="F131" s="41">
        <f t="shared" si="37"/>
        <v>1.459109207395672</v>
      </c>
      <c r="G131" s="7">
        <v>3.5514111096691892E-2</v>
      </c>
      <c r="H131" s="8">
        <f t="shared" ref="H131:H155" si="45">(G131/100%) + 1</f>
        <v>1.0355141110966919</v>
      </c>
      <c r="I131" s="5">
        <f t="shared" si="29"/>
        <v>7.8242223078226454</v>
      </c>
      <c r="J131" s="5">
        <f t="shared" si="30"/>
        <v>5.050444045544344</v>
      </c>
      <c r="K131" s="5">
        <f t="shared" si="31"/>
        <v>1.4090674301389858</v>
      </c>
      <c r="L131">
        <v>5.01</v>
      </c>
      <c r="M131">
        <v>3.23</v>
      </c>
      <c r="N131">
        <v>1.9</v>
      </c>
      <c r="O131" s="5">
        <f t="shared" si="39"/>
        <v>5.1879256965944265</v>
      </c>
      <c r="P131" s="5">
        <f t="shared" si="40"/>
        <v>3.3447105788423146</v>
      </c>
      <c r="Q131" s="5">
        <f t="shared" si="41"/>
        <v>1.9674768110837144</v>
      </c>
      <c r="R131" s="6">
        <f t="shared" si="42"/>
        <v>0.19275526645580954</v>
      </c>
      <c r="S131" s="6">
        <f t="shared" si="43"/>
        <v>0.29897953094229285</v>
      </c>
      <c r="T131" s="6">
        <f t="shared" si="44"/>
        <v>0.50826520260189789</v>
      </c>
      <c r="U131">
        <f t="shared" si="32"/>
        <v>0.6403192295534611</v>
      </c>
      <c r="V131">
        <f t="shared" si="33"/>
        <v>0.63954772508560009</v>
      </c>
      <c r="W131">
        <f t="shared" si="34"/>
        <v>1.3484095646243062</v>
      </c>
      <c r="X131" t="s">
        <v>461</v>
      </c>
      <c r="Y131" t="s">
        <v>462</v>
      </c>
      <c r="Z131" t="s">
        <v>481</v>
      </c>
      <c r="AA131" s="16" t="s">
        <v>197</v>
      </c>
      <c r="AB131" s="16" t="s">
        <v>191</v>
      </c>
      <c r="AC131" s="20">
        <v>44256</v>
      </c>
      <c r="AD131" s="16" t="s">
        <v>190</v>
      </c>
    </row>
    <row r="132" spans="1:30" x14ac:dyDescent="0.25">
      <c r="A132" s="18">
        <v>0.28009510082557154</v>
      </c>
      <c r="B132" s="18">
        <v>0.24675170828710863</v>
      </c>
      <c r="C132" s="18">
        <v>0.47315205361369272</v>
      </c>
      <c r="D132" s="3">
        <f t="shared" si="35"/>
        <v>3.5702159625517593</v>
      </c>
      <c r="E132" s="4">
        <f t="shared" si="36"/>
        <v>4.052656846600013</v>
      </c>
      <c r="F132" s="41">
        <f t="shared" si="37"/>
        <v>2.1134854902615614</v>
      </c>
      <c r="G132" s="7">
        <v>3.2908377222456764E-2</v>
      </c>
      <c r="H132" s="8">
        <f t="shared" si="45"/>
        <v>1.0329083772224568</v>
      </c>
      <c r="I132" s="5">
        <f t="shared" si="29"/>
        <v>3.4564691712078588</v>
      </c>
      <c r="J132" s="5">
        <f t="shared" si="30"/>
        <v>3.9235395277728444</v>
      </c>
      <c r="K132" s="5">
        <f t="shared" si="31"/>
        <v>2.0461500137551711</v>
      </c>
      <c r="L132">
        <v>2.77</v>
      </c>
      <c r="M132">
        <v>2.88</v>
      </c>
      <c r="N132">
        <v>3.08</v>
      </c>
      <c r="O132" s="5">
        <f t="shared" si="39"/>
        <v>2.8611562049062051</v>
      </c>
      <c r="P132" s="5">
        <f t="shared" si="40"/>
        <v>2.9747761264006756</v>
      </c>
      <c r="Q132" s="5">
        <f t="shared" si="41"/>
        <v>3.1813578018451669</v>
      </c>
      <c r="R132" s="6">
        <f t="shared" si="42"/>
        <v>0.3495090545162256</v>
      </c>
      <c r="S132" s="6">
        <f t="shared" si="43"/>
        <v>0.3361597503506753</v>
      </c>
      <c r="T132" s="6">
        <f t="shared" si="44"/>
        <v>0.31433119513309898</v>
      </c>
      <c r="U132">
        <f t="shared" si="32"/>
        <v>0.80139583569091322</v>
      </c>
      <c r="V132">
        <f t="shared" si="33"/>
        <v>0.73403109096107444</v>
      </c>
      <c r="W132">
        <f t="shared" si="34"/>
        <v>1.5052659772229842</v>
      </c>
      <c r="X132" t="s">
        <v>463</v>
      </c>
      <c r="Y132" t="s">
        <v>464</v>
      </c>
      <c r="Z132" t="s">
        <v>481</v>
      </c>
      <c r="AA132" s="16" t="s">
        <v>197</v>
      </c>
      <c r="AB132" s="16" t="s">
        <v>191</v>
      </c>
      <c r="AC132" s="20">
        <v>44256</v>
      </c>
      <c r="AD132" s="16" t="s">
        <v>187</v>
      </c>
    </row>
    <row r="133" spans="1:30" x14ac:dyDescent="0.25">
      <c r="A133" s="18">
        <v>0.54322435199341301</v>
      </c>
      <c r="B133" s="18">
        <v>0.28911449845923554</v>
      </c>
      <c r="C133" s="18">
        <v>0.16766099898275671</v>
      </c>
      <c r="D133" s="3">
        <f t="shared" si="35"/>
        <v>1.8408600356931821</v>
      </c>
      <c r="E133" s="4">
        <f t="shared" si="36"/>
        <v>3.4588372611171474</v>
      </c>
      <c r="F133" s="41">
        <f t="shared" si="37"/>
        <v>5.9644163285872231</v>
      </c>
      <c r="G133" s="7">
        <v>3.3701964289829522E-2</v>
      </c>
      <c r="H133" s="8">
        <f t="shared" si="45"/>
        <v>1.0337019642898295</v>
      </c>
      <c r="I133" s="5">
        <f t="shared" ref="I133:I155" si="46">D133/H133</f>
        <v>1.7808421569150095</v>
      </c>
      <c r="J133" s="5">
        <f t="shared" ref="J133:J155" si="47">E133/H133</f>
        <v>3.3460681904512257</v>
      </c>
      <c r="K133" s="5">
        <f t="shared" ref="K133:K155" si="48">F133/H133</f>
        <v>5.7699574293494518</v>
      </c>
      <c r="L133">
        <v>1.93</v>
      </c>
      <c r="M133">
        <v>3.13</v>
      </c>
      <c r="N133">
        <v>5.0999999999999996</v>
      </c>
      <c r="O133" s="5">
        <f t="shared" si="39"/>
        <v>1.9950447910793709</v>
      </c>
      <c r="P133" s="5">
        <f t="shared" si="40"/>
        <v>3.2354871482271661</v>
      </c>
      <c r="Q133" s="5">
        <f t="shared" si="41"/>
        <v>5.2718800178781304</v>
      </c>
      <c r="R133" s="6">
        <f t="shared" si="42"/>
        <v>0.50124187911539275</v>
      </c>
      <c r="S133" s="6">
        <f t="shared" si="43"/>
        <v>0.3090724685919195</v>
      </c>
      <c r="T133" s="6">
        <f t="shared" si="44"/>
        <v>0.18968565229268783</v>
      </c>
      <c r="U133">
        <f t="shared" si="32"/>
        <v>1.0837569138319254</v>
      </c>
      <c r="V133">
        <f t="shared" si="33"/>
        <v>0.93542624413099951</v>
      </c>
      <c r="W133">
        <f t="shared" si="34"/>
        <v>0.88388867031468066</v>
      </c>
      <c r="X133" t="s">
        <v>465</v>
      </c>
      <c r="Y133" t="s">
        <v>466</v>
      </c>
      <c r="Z133" t="s">
        <v>481</v>
      </c>
      <c r="AA133" s="16" t="s">
        <v>196</v>
      </c>
      <c r="AB133" s="16" t="s">
        <v>190</v>
      </c>
      <c r="AC133" s="20">
        <v>44256</v>
      </c>
      <c r="AD133" s="16" t="s">
        <v>201</v>
      </c>
    </row>
    <row r="134" spans="1:30" x14ac:dyDescent="0.25">
      <c r="A134" s="18">
        <v>4.316648584291289E-2</v>
      </c>
      <c r="B134" s="18">
        <v>0.31566488011431537</v>
      </c>
      <c r="C134" s="18">
        <v>0.64116858542809751</v>
      </c>
      <c r="D134" s="3">
        <f t="shared" si="35"/>
        <v>23.166120208142466</v>
      </c>
      <c r="E134" s="4">
        <f t="shared" si="36"/>
        <v>3.1679165564375058</v>
      </c>
      <c r="F134" s="41">
        <f t="shared" si="37"/>
        <v>1.5596522080574438</v>
      </c>
      <c r="G134" s="7">
        <v>3.3228342884547679E-2</v>
      </c>
      <c r="H134" s="8">
        <f t="shared" si="45"/>
        <v>1.0332283428845477</v>
      </c>
      <c r="I134" s="5">
        <f t="shared" si="46"/>
        <v>22.421104074117558</v>
      </c>
      <c r="J134" s="5">
        <f t="shared" si="47"/>
        <v>3.0660372203818715</v>
      </c>
      <c r="K134" s="5">
        <f t="shared" si="48"/>
        <v>1.5094942166445373</v>
      </c>
      <c r="L134">
        <v>3.17</v>
      </c>
      <c r="M134">
        <v>2.95</v>
      </c>
      <c r="N134">
        <v>2.64</v>
      </c>
      <c r="O134" s="5">
        <f t="shared" si="39"/>
        <v>3.2753338469440161</v>
      </c>
      <c r="P134" s="5">
        <f t="shared" si="40"/>
        <v>3.0480236115094157</v>
      </c>
      <c r="Q134" s="5">
        <f t="shared" si="41"/>
        <v>2.7277228252152059</v>
      </c>
      <c r="R134" s="6">
        <f t="shared" si="42"/>
        <v>0.30531238851667891</v>
      </c>
      <c r="S134" s="6">
        <f t="shared" si="43"/>
        <v>0.32808144799927869</v>
      </c>
      <c r="T134" s="6">
        <f t="shared" si="44"/>
        <v>0.36660616348404246</v>
      </c>
      <c r="U134">
        <f t="shared" si="32"/>
        <v>0.1413846521349223</v>
      </c>
      <c r="V134">
        <f t="shared" si="33"/>
        <v>0.96215400791272221</v>
      </c>
      <c r="W134">
        <f t="shared" si="34"/>
        <v>1.7489301852831673</v>
      </c>
      <c r="X134" t="s">
        <v>467</v>
      </c>
      <c r="Y134" t="s">
        <v>468</v>
      </c>
      <c r="Z134" t="s">
        <v>481</v>
      </c>
      <c r="AA134" s="16" t="s">
        <v>197</v>
      </c>
      <c r="AB134" s="16" t="s">
        <v>188</v>
      </c>
      <c r="AC134" s="20">
        <v>44256</v>
      </c>
      <c r="AD134" s="16" t="s">
        <v>186</v>
      </c>
    </row>
    <row r="135" spans="1:30" x14ac:dyDescent="0.25">
      <c r="A135" s="18">
        <v>0.5746223150460964</v>
      </c>
      <c r="B135" s="18">
        <v>0.21688677832039704</v>
      </c>
      <c r="C135" s="18">
        <v>0.20848376372807739</v>
      </c>
      <c r="D135" s="3">
        <f t="shared" si="35"/>
        <v>1.7402735219563821</v>
      </c>
      <c r="E135" s="4">
        <f t="shared" si="36"/>
        <v>4.610700604915368</v>
      </c>
      <c r="F135" s="41">
        <f t="shared" si="37"/>
        <v>4.7965365845192949</v>
      </c>
      <c r="G135" s="7">
        <v>3.9288762880312245E-2</v>
      </c>
      <c r="H135" s="8">
        <f t="shared" si="45"/>
        <v>1.0392887628803122</v>
      </c>
      <c r="I135" s="5">
        <f t="shared" si="46"/>
        <v>1.674485074901938</v>
      </c>
      <c r="J135" s="5">
        <f t="shared" si="47"/>
        <v>4.4363999396444456</v>
      </c>
      <c r="K135" s="5">
        <f t="shared" si="48"/>
        <v>4.615210666981568</v>
      </c>
      <c r="L135">
        <v>2.13</v>
      </c>
      <c r="M135">
        <v>3.52</v>
      </c>
      <c r="N135">
        <v>3.5</v>
      </c>
      <c r="O135" s="5">
        <f t="shared" si="39"/>
        <v>2.2136850649350648</v>
      </c>
      <c r="P135" s="5">
        <f t="shared" si="40"/>
        <v>3.6582964453386992</v>
      </c>
      <c r="Q135" s="5">
        <f t="shared" si="41"/>
        <v>3.6375106700810926</v>
      </c>
      <c r="R135" s="6">
        <f t="shared" si="42"/>
        <v>0.45173544143206007</v>
      </c>
      <c r="S135" s="6">
        <f t="shared" si="43"/>
        <v>0.2733512756392863</v>
      </c>
      <c r="T135" s="6">
        <f t="shared" si="44"/>
        <v>0.27491328292865369</v>
      </c>
      <c r="U135">
        <f t="shared" si="32"/>
        <v>1.2720328367959552</v>
      </c>
      <c r="V135">
        <f t="shared" si="33"/>
        <v>0.79343613017047099</v>
      </c>
      <c r="W135">
        <f t="shared" si="34"/>
        <v>0.75836191509954709</v>
      </c>
      <c r="X135" t="s">
        <v>98</v>
      </c>
      <c r="Y135" t="s">
        <v>149</v>
      </c>
      <c r="Z135" t="s">
        <v>183</v>
      </c>
      <c r="AA135" s="16" t="s">
        <v>196</v>
      </c>
      <c r="AB135" s="16" t="s">
        <v>198</v>
      </c>
      <c r="AC135" s="20">
        <v>44256</v>
      </c>
      <c r="AD135" s="16" t="s">
        <v>187</v>
      </c>
    </row>
    <row r="136" spans="1:30" x14ac:dyDescent="0.25">
      <c r="A136" s="18">
        <v>0.52636995133925302</v>
      </c>
      <c r="B136" s="18">
        <v>0.33188208916260487</v>
      </c>
      <c r="C136" s="18">
        <v>0.14174793326992891</v>
      </c>
      <c r="D136" s="3">
        <f t="shared" si="35"/>
        <v>1.8998044957841553</v>
      </c>
      <c r="E136" s="4">
        <f t="shared" si="36"/>
        <v>3.0131183111543338</v>
      </c>
      <c r="F136" s="41">
        <f t="shared" si="37"/>
        <v>7.0547765807330105</v>
      </c>
      <c r="G136" s="7">
        <v>3.9433387473434944E-2</v>
      </c>
      <c r="H136" s="8">
        <f t="shared" si="45"/>
        <v>1.0394333874734349</v>
      </c>
      <c r="I136" s="5">
        <f t="shared" si="46"/>
        <v>1.8277308759554436</v>
      </c>
      <c r="J136" s="5">
        <f t="shared" si="47"/>
        <v>2.89880847341104</v>
      </c>
      <c r="K136" s="5">
        <f t="shared" si="48"/>
        <v>6.7871367860148819</v>
      </c>
      <c r="L136">
        <v>2.4900000000000002</v>
      </c>
      <c r="M136">
        <v>3.5</v>
      </c>
      <c r="N136">
        <v>2.84</v>
      </c>
      <c r="O136" s="5">
        <f t="shared" si="39"/>
        <v>2.5881891348088533</v>
      </c>
      <c r="P136" s="5">
        <f t="shared" si="40"/>
        <v>3.6380168561570221</v>
      </c>
      <c r="Q136" s="5">
        <f t="shared" si="41"/>
        <v>2.9519908204245553</v>
      </c>
      <c r="R136" s="6">
        <f t="shared" si="42"/>
        <v>0.38637052700317959</v>
      </c>
      <c r="S136" s="6">
        <f t="shared" si="43"/>
        <v>0.27487503206797637</v>
      </c>
      <c r="T136" s="6">
        <f t="shared" si="44"/>
        <v>0.3387544409288441</v>
      </c>
      <c r="U136">
        <f t="shared" si="32"/>
        <v>1.3623449889461197</v>
      </c>
      <c r="V136">
        <f t="shared" si="33"/>
        <v>1.2073926346301642</v>
      </c>
      <c r="W136">
        <f t="shared" si="34"/>
        <v>0.41843859782698251</v>
      </c>
      <c r="X136" t="s">
        <v>332</v>
      </c>
      <c r="Y136" t="s">
        <v>97</v>
      </c>
      <c r="Z136" t="s">
        <v>183</v>
      </c>
      <c r="AA136" s="16" t="s">
        <v>196</v>
      </c>
      <c r="AB136" s="16" t="s">
        <v>190</v>
      </c>
      <c r="AC136" s="20">
        <v>44256</v>
      </c>
      <c r="AD136" s="16" t="s">
        <v>191</v>
      </c>
    </row>
    <row r="137" spans="1:30" x14ac:dyDescent="0.25">
      <c r="A137" s="18">
        <v>0.13288555420385997</v>
      </c>
      <c r="B137" s="18">
        <v>0.1920952109942774</v>
      </c>
      <c r="C137" s="18">
        <v>0.67500415123058211</v>
      </c>
      <c r="D137" s="3">
        <f t="shared" si="35"/>
        <v>7.5252724495989849</v>
      </c>
      <c r="E137" s="4">
        <f t="shared" si="36"/>
        <v>5.2057518499500253</v>
      </c>
      <c r="F137" s="41">
        <f t="shared" si="37"/>
        <v>1.4814723704690209</v>
      </c>
      <c r="G137" s="7">
        <v>7.6375480782866045E-2</v>
      </c>
      <c r="H137" s="8">
        <f t="shared" si="45"/>
        <v>1.076375480782866</v>
      </c>
      <c r="I137" s="5">
        <f t="shared" si="46"/>
        <v>6.9913079440695984</v>
      </c>
      <c r="J137" s="5">
        <f t="shared" si="47"/>
        <v>4.8363716406507091</v>
      </c>
      <c r="K137" s="5">
        <f t="shared" si="48"/>
        <v>1.376352766221989</v>
      </c>
      <c r="L137">
        <v>4.83</v>
      </c>
      <c r="M137">
        <v>4.38</v>
      </c>
      <c r="N137">
        <v>1.56</v>
      </c>
      <c r="O137" s="5">
        <f t="shared" si="39"/>
        <v>5.1988935721812428</v>
      </c>
      <c r="P137" s="5">
        <f t="shared" si="40"/>
        <v>4.7145246058289532</v>
      </c>
      <c r="Q137" s="5">
        <f t="shared" si="41"/>
        <v>1.679145750021271</v>
      </c>
      <c r="R137" s="6">
        <f t="shared" si="42"/>
        <v>0.19234861920445911</v>
      </c>
      <c r="S137" s="6">
        <f t="shared" si="43"/>
        <v>0.21211046364327341</v>
      </c>
      <c r="T137" s="6">
        <f t="shared" si="44"/>
        <v>0.59554091715226765</v>
      </c>
      <c r="U137">
        <f t="shared" si="32"/>
        <v>0.69085785358618979</v>
      </c>
      <c r="V137">
        <f t="shared" si="33"/>
        <v>0.90563759889442519</v>
      </c>
      <c r="W137">
        <f t="shared" si="34"/>
        <v>1.1334303517855473</v>
      </c>
      <c r="X137" t="s">
        <v>156</v>
      </c>
      <c r="Y137" t="s">
        <v>153</v>
      </c>
      <c r="Z137" t="s">
        <v>183</v>
      </c>
      <c r="AA137" s="16" t="s">
        <v>197</v>
      </c>
      <c r="AB137" s="16" t="s">
        <v>189</v>
      </c>
      <c r="AC137" s="20">
        <v>44256</v>
      </c>
      <c r="AD137" s="16" t="s">
        <v>189</v>
      </c>
    </row>
    <row r="138" spans="1:30" x14ac:dyDescent="0.25">
      <c r="A138" s="18"/>
      <c r="B138" s="18"/>
      <c r="C138" s="18"/>
      <c r="D138" s="3" t="e">
        <f t="shared" si="35"/>
        <v>#DIV/0!</v>
      </c>
      <c r="E138" s="4" t="e">
        <f t="shared" si="36"/>
        <v>#DIV/0!</v>
      </c>
      <c r="F138" s="41" t="e">
        <f t="shared" si="37"/>
        <v>#DIV/0!</v>
      </c>
      <c r="G138" s="7">
        <v>3.3588807568548207E-2</v>
      </c>
      <c r="H138" s="8">
        <f t="shared" si="45"/>
        <v>1.0335888075685482</v>
      </c>
      <c r="I138" s="5" t="e">
        <f t="shared" si="46"/>
        <v>#DIV/0!</v>
      </c>
      <c r="J138" s="5" t="e">
        <f t="shared" si="47"/>
        <v>#DIV/0!</v>
      </c>
      <c r="K138" s="5" t="e">
        <f t="shared" si="48"/>
        <v>#DIV/0!</v>
      </c>
      <c r="L138">
        <v>2.4500000000000002</v>
      </c>
      <c r="M138">
        <v>3.45</v>
      </c>
      <c r="N138">
        <v>2.98</v>
      </c>
      <c r="O138" s="5">
        <f t="shared" si="39"/>
        <v>2.5322925785429433</v>
      </c>
      <c r="P138" s="5">
        <f t="shared" si="40"/>
        <v>3.5658813861114913</v>
      </c>
      <c r="Q138" s="5">
        <f t="shared" si="41"/>
        <v>3.0800946465542736</v>
      </c>
      <c r="R138" s="6">
        <f t="shared" si="42"/>
        <v>0.39489907622577736</v>
      </c>
      <c r="S138" s="6">
        <f t="shared" si="43"/>
        <v>0.28043557587047957</v>
      </c>
      <c r="T138" s="6">
        <f t="shared" si="44"/>
        <v>0.32466534790374313</v>
      </c>
      <c r="U138" t="e">
        <f t="shared" si="32"/>
        <v>#DIV/0!</v>
      </c>
      <c r="V138" t="e">
        <f t="shared" si="33"/>
        <v>#DIV/0!</v>
      </c>
      <c r="W138" t="e">
        <f t="shared" si="34"/>
        <v>#DIV/0!</v>
      </c>
      <c r="X138" t="s">
        <v>469</v>
      </c>
      <c r="Y138" t="s">
        <v>470</v>
      </c>
      <c r="Z138" t="s">
        <v>480</v>
      </c>
    </row>
    <row r="139" spans="1:30" x14ac:dyDescent="0.25">
      <c r="A139" s="18"/>
      <c r="B139" s="18"/>
      <c r="C139" s="18"/>
      <c r="D139" s="3" t="e">
        <f t="shared" si="35"/>
        <v>#DIV/0!</v>
      </c>
      <c r="E139" s="4" t="e">
        <f t="shared" si="36"/>
        <v>#DIV/0!</v>
      </c>
      <c r="F139" s="41" t="e">
        <f t="shared" si="37"/>
        <v>#DIV/0!</v>
      </c>
      <c r="G139" s="7">
        <v>2.2834777492460212E-2</v>
      </c>
      <c r="H139" s="8">
        <f t="shared" si="45"/>
        <v>1.0228347774924602</v>
      </c>
      <c r="I139" s="5" t="e">
        <f t="shared" si="46"/>
        <v>#DIV/0!</v>
      </c>
      <c r="J139" s="5" t="e">
        <f t="shared" si="47"/>
        <v>#DIV/0!</v>
      </c>
      <c r="K139" s="5" t="e">
        <f t="shared" si="48"/>
        <v>#DIV/0!</v>
      </c>
      <c r="L139">
        <v>5.03</v>
      </c>
      <c r="M139">
        <v>4.4400000000000004</v>
      </c>
      <c r="N139">
        <v>1.67</v>
      </c>
      <c r="O139" s="5">
        <f t="shared" si="39"/>
        <v>5.1448589307870751</v>
      </c>
      <c r="P139" s="5">
        <f t="shared" si="40"/>
        <v>4.5413864120665242</v>
      </c>
      <c r="Q139" s="5">
        <f t="shared" si="41"/>
        <v>1.7081340784124084</v>
      </c>
      <c r="R139" s="6">
        <f t="shared" si="42"/>
        <v>0.19436878900915117</v>
      </c>
      <c r="S139" s="6">
        <f t="shared" si="43"/>
        <v>0.22019707403514194</v>
      </c>
      <c r="T139" s="6">
        <f t="shared" si="44"/>
        <v>0.5854341369557069</v>
      </c>
      <c r="U139" t="e">
        <f t="shared" si="32"/>
        <v>#DIV/0!</v>
      </c>
      <c r="V139" t="e">
        <f t="shared" si="33"/>
        <v>#DIV/0!</v>
      </c>
      <c r="W139" t="e">
        <f t="shared" si="34"/>
        <v>#DIV/0!</v>
      </c>
      <c r="X139" t="s">
        <v>237</v>
      </c>
      <c r="Y139" t="s">
        <v>345</v>
      </c>
      <c r="Z139" t="s">
        <v>233</v>
      </c>
    </row>
    <row r="140" spans="1:30" x14ac:dyDescent="0.25">
      <c r="A140" s="18"/>
      <c r="B140" s="18"/>
      <c r="C140" s="18"/>
      <c r="D140" s="3" t="e">
        <f t="shared" si="35"/>
        <v>#DIV/0!</v>
      </c>
      <c r="E140" s="4" t="e">
        <f t="shared" si="36"/>
        <v>#DIV/0!</v>
      </c>
      <c r="F140" s="41" t="e">
        <f t="shared" si="37"/>
        <v>#DIV/0!</v>
      </c>
      <c r="G140" s="7">
        <v>4.8693976179905452E-2</v>
      </c>
      <c r="H140" s="8">
        <f t="shared" si="45"/>
        <v>1.0486939761799055</v>
      </c>
      <c r="I140" s="5" t="e">
        <f t="shared" si="46"/>
        <v>#DIV/0!</v>
      </c>
      <c r="J140" s="5" t="e">
        <f t="shared" si="47"/>
        <v>#DIV/0!</v>
      </c>
      <c r="K140" s="5" t="e">
        <f t="shared" si="48"/>
        <v>#DIV/0!</v>
      </c>
      <c r="L140">
        <v>2.77</v>
      </c>
      <c r="M140">
        <v>2.98</v>
      </c>
      <c r="N140">
        <v>2.84</v>
      </c>
      <c r="O140" s="5">
        <f t="shared" si="39"/>
        <v>2.9048823140183382</v>
      </c>
      <c r="P140" s="5">
        <f t="shared" si="40"/>
        <v>3.1251080490161183</v>
      </c>
      <c r="Q140" s="5">
        <f t="shared" si="41"/>
        <v>2.9782908923509313</v>
      </c>
      <c r="R140" s="6">
        <f t="shared" si="42"/>
        <v>0.34424802518649888</v>
      </c>
      <c r="S140" s="6">
        <f t="shared" si="43"/>
        <v>0.31998893616328922</v>
      </c>
      <c r="T140" s="6">
        <f t="shared" si="44"/>
        <v>0.33576303865021195</v>
      </c>
      <c r="U140" t="e">
        <f t="shared" si="32"/>
        <v>#DIV/0!</v>
      </c>
      <c r="V140" t="e">
        <f t="shared" si="33"/>
        <v>#DIV/0!</v>
      </c>
      <c r="W140" t="e">
        <f t="shared" si="34"/>
        <v>#DIV/0!</v>
      </c>
      <c r="X140" t="s">
        <v>471</v>
      </c>
      <c r="Y140" t="s">
        <v>472</v>
      </c>
      <c r="Z140" t="s">
        <v>482</v>
      </c>
    </row>
    <row r="141" spans="1:30" x14ac:dyDescent="0.25">
      <c r="A141" s="18"/>
      <c r="B141" s="18"/>
      <c r="C141" s="18"/>
      <c r="D141" s="3" t="e">
        <f t="shared" si="35"/>
        <v>#DIV/0!</v>
      </c>
      <c r="E141" s="4" t="e">
        <f t="shared" si="36"/>
        <v>#DIV/0!</v>
      </c>
      <c r="F141" s="41" t="e">
        <f t="shared" si="37"/>
        <v>#DIV/0!</v>
      </c>
      <c r="G141" s="7">
        <v>5.4833409359061891E-2</v>
      </c>
      <c r="H141" s="8">
        <f t="shared" si="45"/>
        <v>1.0548334093590619</v>
      </c>
      <c r="I141" s="5" t="e">
        <f t="shared" si="46"/>
        <v>#DIV/0!</v>
      </c>
      <c r="J141" s="5" t="e">
        <f t="shared" si="47"/>
        <v>#DIV/0!</v>
      </c>
      <c r="K141" s="5" t="e">
        <f t="shared" si="48"/>
        <v>#DIV/0!</v>
      </c>
      <c r="L141">
        <v>5.47</v>
      </c>
      <c r="M141">
        <v>3.76</v>
      </c>
      <c r="N141">
        <v>1.65</v>
      </c>
      <c r="O141" s="5">
        <f t="shared" si="39"/>
        <v>5.7699387491940684</v>
      </c>
      <c r="P141" s="5">
        <f t="shared" si="40"/>
        <v>3.9661736191900725</v>
      </c>
      <c r="Q141" s="5">
        <f t="shared" si="41"/>
        <v>1.740475125442452</v>
      </c>
      <c r="R141" s="6">
        <f t="shared" si="42"/>
        <v>0.17331206507862457</v>
      </c>
      <c r="S141" s="6">
        <f t="shared" si="43"/>
        <v>0.2521321797819352</v>
      </c>
      <c r="T141" s="6">
        <f t="shared" si="44"/>
        <v>0.57455575513944024</v>
      </c>
      <c r="U141" t="e">
        <f t="shared" ref="U141:U155" si="49">(L141/I141)</f>
        <v>#DIV/0!</v>
      </c>
      <c r="V141" t="e">
        <f t="shared" ref="V141:V155" si="50">(M141/J141)</f>
        <v>#DIV/0!</v>
      </c>
      <c r="W141" t="e">
        <f t="shared" ref="W141:W155" si="51">(N141/K141)</f>
        <v>#DIV/0!</v>
      </c>
      <c r="X141" t="s">
        <v>473</v>
      </c>
      <c r="Y141" t="s">
        <v>474</v>
      </c>
      <c r="Z141" t="s">
        <v>482</v>
      </c>
    </row>
    <row r="142" spans="1:30" x14ac:dyDescent="0.25">
      <c r="A142" s="18"/>
      <c r="B142" s="18"/>
      <c r="C142" s="18"/>
      <c r="D142" s="3" t="e">
        <f t="shared" si="35"/>
        <v>#DIV/0!</v>
      </c>
      <c r="E142" s="4" t="e">
        <f t="shared" si="36"/>
        <v>#DIV/0!</v>
      </c>
      <c r="F142" s="41" t="e">
        <f t="shared" si="37"/>
        <v>#DIV/0!</v>
      </c>
      <c r="G142" s="7">
        <v>3.3526140925033587E-2</v>
      </c>
      <c r="H142" s="8">
        <f t="shared" si="45"/>
        <v>1.0335261409250336</v>
      </c>
      <c r="I142" s="5" t="e">
        <f t="shared" si="46"/>
        <v>#DIV/0!</v>
      </c>
      <c r="J142" s="5" t="e">
        <f t="shared" si="47"/>
        <v>#DIV/0!</v>
      </c>
      <c r="K142" s="5" t="e">
        <f t="shared" si="48"/>
        <v>#DIV/0!</v>
      </c>
      <c r="L142">
        <v>3.53</v>
      </c>
      <c r="M142">
        <v>3.17</v>
      </c>
      <c r="N142">
        <v>2.2999999999999998</v>
      </c>
      <c r="O142" s="5">
        <f t="shared" si="39"/>
        <v>3.6483472774653682</v>
      </c>
      <c r="P142" s="5">
        <f t="shared" si="40"/>
        <v>3.2762778667323564</v>
      </c>
      <c r="Q142" s="5">
        <f t="shared" si="41"/>
        <v>2.3771101241275772</v>
      </c>
      <c r="R142" s="6">
        <f t="shared" si="42"/>
        <v>0.27409671392212809</v>
      </c>
      <c r="S142" s="6">
        <f t="shared" si="43"/>
        <v>0.30522441644956222</v>
      </c>
      <c r="T142" s="6">
        <f t="shared" si="44"/>
        <v>0.42067886962830964</v>
      </c>
      <c r="U142" t="e">
        <f t="shared" si="49"/>
        <v>#DIV/0!</v>
      </c>
      <c r="V142" t="e">
        <f t="shared" si="50"/>
        <v>#DIV/0!</v>
      </c>
      <c r="W142" t="e">
        <f t="shared" si="51"/>
        <v>#DIV/0!</v>
      </c>
      <c r="X142" t="s">
        <v>54</v>
      </c>
      <c r="Y142" t="s">
        <v>52</v>
      </c>
      <c r="Z142" t="s">
        <v>176</v>
      </c>
    </row>
    <row r="143" spans="1:30" x14ac:dyDescent="0.25">
      <c r="A143" s="18"/>
      <c r="B143" s="18"/>
      <c r="C143" s="18"/>
      <c r="D143" s="3" t="e">
        <f t="shared" si="35"/>
        <v>#DIV/0!</v>
      </c>
      <c r="E143" s="4" t="e">
        <f t="shared" si="36"/>
        <v>#DIV/0!</v>
      </c>
      <c r="F143" s="41" t="e">
        <f t="shared" si="37"/>
        <v>#DIV/0!</v>
      </c>
      <c r="G143" s="7">
        <v>3.3836425252419255E-2</v>
      </c>
      <c r="H143" s="8">
        <f t="shared" si="45"/>
        <v>1.0338364252524193</v>
      </c>
      <c r="I143" s="5" t="e">
        <f t="shared" si="46"/>
        <v>#DIV/0!</v>
      </c>
      <c r="J143" s="5" t="e">
        <f t="shared" si="47"/>
        <v>#DIV/0!</v>
      </c>
      <c r="K143" s="5" t="e">
        <f t="shared" si="48"/>
        <v>#DIV/0!</v>
      </c>
      <c r="L143">
        <v>2</v>
      </c>
      <c r="M143">
        <v>3.29</v>
      </c>
      <c r="N143">
        <v>4.3499999999999996</v>
      </c>
      <c r="O143" s="5">
        <f t="shared" si="39"/>
        <v>2.0676728505048385</v>
      </c>
      <c r="P143" s="5">
        <f t="shared" si="40"/>
        <v>3.4013218390804596</v>
      </c>
      <c r="Q143" s="5">
        <f t="shared" si="41"/>
        <v>4.4971884498480232</v>
      </c>
      <c r="R143" s="6">
        <f t="shared" si="42"/>
        <v>0.48363550343848749</v>
      </c>
      <c r="S143" s="6">
        <f t="shared" si="43"/>
        <v>0.29400334555531149</v>
      </c>
      <c r="T143" s="6">
        <f t="shared" si="44"/>
        <v>0.22236115100620116</v>
      </c>
      <c r="U143" t="e">
        <f t="shared" si="49"/>
        <v>#DIV/0!</v>
      </c>
      <c r="V143" t="e">
        <f t="shared" si="50"/>
        <v>#DIV/0!</v>
      </c>
      <c r="W143" t="e">
        <f t="shared" si="51"/>
        <v>#DIV/0!</v>
      </c>
      <c r="X143" t="s">
        <v>63</v>
      </c>
      <c r="Y143" t="s">
        <v>56</v>
      </c>
      <c r="Z143" t="s">
        <v>176</v>
      </c>
    </row>
    <row r="144" spans="1:30" x14ac:dyDescent="0.25">
      <c r="A144" s="18"/>
      <c r="B144" s="18"/>
      <c r="C144" s="18"/>
      <c r="D144" s="3" t="e">
        <f t="shared" ref="D144:D155" si="52">(100%/A144)</f>
        <v>#DIV/0!</v>
      </c>
      <c r="E144" s="4" t="e">
        <f t="shared" ref="E144:E155" si="53">(100%/B144)</f>
        <v>#DIV/0!</v>
      </c>
      <c r="F144" s="41" t="e">
        <f t="shared" ref="F144:F155" si="54">(100%/C144)</f>
        <v>#DIV/0!</v>
      </c>
      <c r="G144" s="7">
        <v>3.3770662662434336E-2</v>
      </c>
      <c r="H144" s="8">
        <f t="shared" si="45"/>
        <v>1.0337706626624343</v>
      </c>
      <c r="I144" s="5" t="e">
        <f t="shared" si="46"/>
        <v>#DIV/0!</v>
      </c>
      <c r="J144" s="5" t="e">
        <f t="shared" si="47"/>
        <v>#DIV/0!</v>
      </c>
      <c r="K144" s="5" t="e">
        <f t="shared" si="48"/>
        <v>#DIV/0!</v>
      </c>
      <c r="L144">
        <v>2.4700000000000002</v>
      </c>
      <c r="M144">
        <v>3.55</v>
      </c>
      <c r="N144">
        <v>2.88</v>
      </c>
      <c r="O144" s="5">
        <f t="shared" si="39"/>
        <v>2.5534135367762132</v>
      </c>
      <c r="P144" s="5">
        <f t="shared" si="40"/>
        <v>3.6698858524516416</v>
      </c>
      <c r="Q144" s="5">
        <f t="shared" si="41"/>
        <v>2.9772595084678106</v>
      </c>
      <c r="R144" s="6">
        <f t="shared" si="42"/>
        <v>0.39163260693860819</v>
      </c>
      <c r="S144" s="6">
        <f t="shared" si="43"/>
        <v>0.27248803919390491</v>
      </c>
      <c r="T144" s="6">
        <f t="shared" si="44"/>
        <v>0.33587935386748696</v>
      </c>
      <c r="U144" t="e">
        <f t="shared" si="49"/>
        <v>#DIV/0!</v>
      </c>
      <c r="V144" t="e">
        <f t="shared" si="50"/>
        <v>#DIV/0!</v>
      </c>
      <c r="W144" t="e">
        <f t="shared" si="51"/>
        <v>#DIV/0!</v>
      </c>
      <c r="X144" t="s">
        <v>55</v>
      </c>
      <c r="Y144" t="s">
        <v>62</v>
      </c>
      <c r="Z144" t="s">
        <v>176</v>
      </c>
    </row>
    <row r="145" spans="1:26" x14ac:dyDescent="0.25">
      <c r="A145" s="18"/>
      <c r="B145" s="18"/>
      <c r="C145" s="18"/>
      <c r="D145" s="3" t="e">
        <f t="shared" si="52"/>
        <v>#DIV/0!</v>
      </c>
      <c r="E145" s="4" t="e">
        <f t="shared" si="53"/>
        <v>#DIV/0!</v>
      </c>
      <c r="F145" s="41" t="e">
        <f t="shared" si="54"/>
        <v>#DIV/0!</v>
      </c>
      <c r="G145" s="7">
        <v>3.2841785343749486E-2</v>
      </c>
      <c r="H145" s="8">
        <f t="shared" si="45"/>
        <v>1.0328417853437495</v>
      </c>
      <c r="I145" s="5" t="e">
        <f t="shared" si="46"/>
        <v>#DIV/0!</v>
      </c>
      <c r="J145" s="5" t="e">
        <f t="shared" si="47"/>
        <v>#DIV/0!</v>
      </c>
      <c r="K145" s="5" t="e">
        <f t="shared" si="48"/>
        <v>#DIV/0!</v>
      </c>
      <c r="L145">
        <v>3.1</v>
      </c>
      <c r="M145">
        <v>3.03</v>
      </c>
      <c r="N145">
        <v>2.63</v>
      </c>
      <c r="O145" s="5">
        <f t="shared" si="39"/>
        <v>3.2018095345656237</v>
      </c>
      <c r="P145" s="5">
        <f t="shared" si="40"/>
        <v>3.1295106095915606</v>
      </c>
      <c r="Q145" s="5">
        <f t="shared" si="41"/>
        <v>2.716373895454061</v>
      </c>
      <c r="R145" s="6">
        <f t="shared" si="42"/>
        <v>0.312323387510827</v>
      </c>
      <c r="S145" s="6">
        <f t="shared" si="43"/>
        <v>0.31953877930150626</v>
      </c>
      <c r="T145" s="6">
        <f t="shared" si="44"/>
        <v>0.36813783318766691</v>
      </c>
      <c r="U145" t="e">
        <f t="shared" si="49"/>
        <v>#DIV/0!</v>
      </c>
      <c r="V145" t="e">
        <f t="shared" si="50"/>
        <v>#DIV/0!</v>
      </c>
      <c r="W145" t="e">
        <f t="shared" si="51"/>
        <v>#DIV/0!</v>
      </c>
      <c r="X145" t="s">
        <v>60</v>
      </c>
      <c r="Y145" t="s">
        <v>57</v>
      </c>
      <c r="Z145" t="s">
        <v>176</v>
      </c>
    </row>
    <row r="146" spans="1:26" x14ac:dyDescent="0.25">
      <c r="A146" s="18"/>
      <c r="B146" s="18"/>
      <c r="C146" s="18"/>
      <c r="D146" s="3" t="e">
        <f t="shared" si="52"/>
        <v>#DIV/0!</v>
      </c>
      <c r="E146" s="4" t="e">
        <f t="shared" si="53"/>
        <v>#DIV/0!</v>
      </c>
      <c r="F146" s="41" t="e">
        <f t="shared" si="54"/>
        <v>#DIV/0!</v>
      </c>
      <c r="G146" s="7">
        <v>3.315800330033003E-2</v>
      </c>
      <c r="H146" s="8">
        <f t="shared" si="45"/>
        <v>1.03315800330033</v>
      </c>
      <c r="I146" s="5" t="e">
        <f t="shared" si="46"/>
        <v>#DIV/0!</v>
      </c>
      <c r="J146" s="5" t="e">
        <f t="shared" si="47"/>
        <v>#DIV/0!</v>
      </c>
      <c r="K146" s="5" t="e">
        <f t="shared" si="48"/>
        <v>#DIV/0!</v>
      </c>
      <c r="L146">
        <v>3.2</v>
      </c>
      <c r="M146">
        <v>3.03</v>
      </c>
      <c r="N146">
        <v>2.56</v>
      </c>
      <c r="O146" s="5">
        <f t="shared" si="39"/>
        <v>3.3061056105610565</v>
      </c>
      <c r="P146" s="5">
        <f t="shared" si="40"/>
        <v>3.1304687499999999</v>
      </c>
      <c r="Q146" s="5">
        <f t="shared" si="41"/>
        <v>2.6448844884488447</v>
      </c>
      <c r="R146" s="6">
        <f t="shared" si="42"/>
        <v>0.3024706763164462</v>
      </c>
      <c r="S146" s="6">
        <f t="shared" si="43"/>
        <v>0.319440978287996</v>
      </c>
      <c r="T146" s="6">
        <f t="shared" si="44"/>
        <v>0.3780883453955578</v>
      </c>
      <c r="U146" t="e">
        <f t="shared" si="49"/>
        <v>#DIV/0!</v>
      </c>
      <c r="V146" t="e">
        <f t="shared" si="50"/>
        <v>#DIV/0!</v>
      </c>
      <c r="W146" t="e">
        <f t="shared" si="51"/>
        <v>#DIV/0!</v>
      </c>
      <c r="X146" t="s">
        <v>53</v>
      </c>
      <c r="Y146" t="s">
        <v>51</v>
      </c>
      <c r="Z146" t="s">
        <v>176</v>
      </c>
    </row>
    <row r="147" spans="1:26" x14ac:dyDescent="0.25">
      <c r="A147" s="18"/>
      <c r="B147" s="18"/>
      <c r="C147" s="18"/>
      <c r="D147" s="3" t="e">
        <f t="shared" si="52"/>
        <v>#DIV/0!</v>
      </c>
      <c r="E147" s="4" t="e">
        <f t="shared" si="53"/>
        <v>#DIV/0!</v>
      </c>
      <c r="F147" s="41" t="e">
        <f t="shared" si="54"/>
        <v>#DIV/0!</v>
      </c>
      <c r="G147" s="7">
        <v>3.3800483407314896E-2</v>
      </c>
      <c r="H147" s="8">
        <f t="shared" si="45"/>
        <v>1.0338004834073149</v>
      </c>
      <c r="I147" s="5" t="e">
        <f t="shared" si="46"/>
        <v>#DIV/0!</v>
      </c>
      <c r="J147" s="5" t="e">
        <f t="shared" si="47"/>
        <v>#DIV/0!</v>
      </c>
      <c r="K147" s="5" t="e">
        <f t="shared" si="48"/>
        <v>#DIV/0!</v>
      </c>
      <c r="L147">
        <v>2.39</v>
      </c>
      <c r="M147">
        <v>3.26</v>
      </c>
      <c r="N147">
        <v>3.24</v>
      </c>
      <c r="O147" s="5">
        <f t="shared" si="39"/>
        <v>2.4707831553434829</v>
      </c>
      <c r="P147" s="5">
        <f t="shared" si="40"/>
        <v>3.3701895759078462</v>
      </c>
      <c r="Q147" s="5">
        <f t="shared" si="41"/>
        <v>3.3495135662397004</v>
      </c>
      <c r="R147" s="6">
        <f t="shared" si="42"/>
        <v>0.40472997310076858</v>
      </c>
      <c r="S147" s="6">
        <f t="shared" si="43"/>
        <v>0.29671921340823226</v>
      </c>
      <c r="T147" s="6">
        <f t="shared" si="44"/>
        <v>0.2985508134909991</v>
      </c>
      <c r="U147" t="e">
        <f t="shared" si="49"/>
        <v>#DIV/0!</v>
      </c>
      <c r="V147" t="e">
        <f t="shared" si="50"/>
        <v>#DIV/0!</v>
      </c>
      <c r="W147" t="e">
        <f t="shared" si="51"/>
        <v>#DIV/0!</v>
      </c>
      <c r="X147" t="s">
        <v>50</v>
      </c>
      <c r="Y147" t="s">
        <v>61</v>
      </c>
      <c r="Z147" t="s">
        <v>176</v>
      </c>
    </row>
    <row r="148" spans="1:26" x14ac:dyDescent="0.25">
      <c r="A148" s="18"/>
      <c r="B148" s="18"/>
      <c r="C148" s="18"/>
      <c r="D148" s="3" t="e">
        <f t="shared" si="52"/>
        <v>#DIV/0!</v>
      </c>
      <c r="E148" s="4" t="e">
        <f t="shared" si="53"/>
        <v>#DIV/0!</v>
      </c>
      <c r="F148" s="41" t="e">
        <f t="shared" si="54"/>
        <v>#DIV/0!</v>
      </c>
      <c r="G148" s="7">
        <v>3.2328649822886746E-2</v>
      </c>
      <c r="H148" s="8">
        <f t="shared" si="45"/>
        <v>1.0323286498228867</v>
      </c>
      <c r="I148" s="5" t="e">
        <f t="shared" si="46"/>
        <v>#DIV/0!</v>
      </c>
      <c r="J148" s="5" t="e">
        <f t="shared" si="47"/>
        <v>#DIV/0!</v>
      </c>
      <c r="K148" s="5" t="e">
        <f t="shared" si="48"/>
        <v>#DIV/0!</v>
      </c>
      <c r="L148">
        <v>2.54</v>
      </c>
      <c r="M148">
        <v>3.39</v>
      </c>
      <c r="N148">
        <v>2.91</v>
      </c>
      <c r="O148" s="5">
        <f t="shared" si="39"/>
        <v>2.6221147705501324</v>
      </c>
      <c r="P148" s="5">
        <f t="shared" si="40"/>
        <v>3.4995941228995862</v>
      </c>
      <c r="Q148" s="5">
        <f t="shared" si="41"/>
        <v>3.0040763709846008</v>
      </c>
      <c r="R148" s="6">
        <f t="shared" si="42"/>
        <v>0.38137155979263071</v>
      </c>
      <c r="S148" s="6">
        <f t="shared" si="43"/>
        <v>0.28574742238149914</v>
      </c>
      <c r="T148" s="6">
        <f t="shared" si="44"/>
        <v>0.3328810178258701</v>
      </c>
      <c r="U148" t="e">
        <f t="shared" si="49"/>
        <v>#DIV/0!</v>
      </c>
      <c r="V148" t="e">
        <f t="shared" si="50"/>
        <v>#DIV/0!</v>
      </c>
      <c r="W148" t="e">
        <f t="shared" si="51"/>
        <v>#DIV/0!</v>
      </c>
      <c r="X148" t="s">
        <v>349</v>
      </c>
      <c r="Y148" t="s">
        <v>23</v>
      </c>
      <c r="Z148" t="s">
        <v>176</v>
      </c>
    </row>
    <row r="149" spans="1:26" x14ac:dyDescent="0.25">
      <c r="A149" s="18"/>
      <c r="B149" s="18"/>
      <c r="C149" s="18"/>
      <c r="D149" s="3" t="e">
        <f t="shared" si="52"/>
        <v>#DIV/0!</v>
      </c>
      <c r="E149" s="4" t="e">
        <f t="shared" si="53"/>
        <v>#DIV/0!</v>
      </c>
      <c r="F149" s="41" t="e">
        <f t="shared" si="54"/>
        <v>#DIV/0!</v>
      </c>
      <c r="G149" s="7">
        <v>3.4454852550503734E-2</v>
      </c>
      <c r="H149" s="8">
        <f t="shared" si="45"/>
        <v>1.0344548525505037</v>
      </c>
      <c r="I149" s="5" t="e">
        <f t="shared" si="46"/>
        <v>#DIV/0!</v>
      </c>
      <c r="J149" s="5" t="e">
        <f t="shared" si="47"/>
        <v>#DIV/0!</v>
      </c>
      <c r="K149" s="5" t="e">
        <f t="shared" si="48"/>
        <v>#DIV/0!</v>
      </c>
      <c r="L149">
        <v>2.14</v>
      </c>
      <c r="M149">
        <v>3.26</v>
      </c>
      <c r="N149">
        <v>3.84</v>
      </c>
      <c r="O149" s="5">
        <f t="shared" si="39"/>
        <v>2.2137333844580782</v>
      </c>
      <c r="P149" s="5">
        <f t="shared" si="40"/>
        <v>3.372322819314642</v>
      </c>
      <c r="Q149" s="5">
        <f t="shared" si="41"/>
        <v>3.9723066337939343</v>
      </c>
      <c r="R149" s="6">
        <f t="shared" si="42"/>
        <v>0.451725581328214</v>
      </c>
      <c r="S149" s="6">
        <f t="shared" si="43"/>
        <v>0.29653151657741661</v>
      </c>
      <c r="T149" s="6">
        <f t="shared" si="44"/>
        <v>0.25174290209436928</v>
      </c>
      <c r="U149" t="e">
        <f t="shared" si="49"/>
        <v>#DIV/0!</v>
      </c>
      <c r="V149" t="e">
        <f t="shared" si="50"/>
        <v>#DIV/0!</v>
      </c>
      <c r="W149" t="e">
        <f t="shared" si="51"/>
        <v>#DIV/0!</v>
      </c>
      <c r="X149" t="s">
        <v>49</v>
      </c>
      <c r="Y149" t="s">
        <v>59</v>
      </c>
      <c r="Z149" t="s">
        <v>176</v>
      </c>
    </row>
    <row r="150" spans="1:26" x14ac:dyDescent="0.25">
      <c r="A150" s="18"/>
      <c r="B150" s="18"/>
      <c r="C150" s="18"/>
      <c r="D150" s="3" t="e">
        <f t="shared" si="52"/>
        <v>#DIV/0!</v>
      </c>
      <c r="E150" s="4" t="e">
        <f t="shared" si="53"/>
        <v>#DIV/0!</v>
      </c>
      <c r="F150" s="41" t="e">
        <f t="shared" si="54"/>
        <v>#DIV/0!</v>
      </c>
      <c r="G150" s="7">
        <v>3.2912827125094246E-2</v>
      </c>
      <c r="H150" s="8">
        <f t="shared" si="45"/>
        <v>1.0329128271250942</v>
      </c>
      <c r="I150" s="5" t="e">
        <f t="shared" si="46"/>
        <v>#DIV/0!</v>
      </c>
      <c r="J150" s="5" t="e">
        <f t="shared" si="47"/>
        <v>#DIV/0!</v>
      </c>
      <c r="K150" s="5" t="e">
        <f t="shared" si="48"/>
        <v>#DIV/0!</v>
      </c>
      <c r="L150">
        <v>2.23</v>
      </c>
      <c r="M150">
        <v>3.19</v>
      </c>
      <c r="N150">
        <v>3.69</v>
      </c>
      <c r="O150" s="5">
        <f t="shared" si="39"/>
        <v>2.3033956044889603</v>
      </c>
      <c r="P150" s="5">
        <f t="shared" si="40"/>
        <v>3.2949919185290506</v>
      </c>
      <c r="Q150" s="5">
        <f t="shared" si="41"/>
        <v>3.8114483320915977</v>
      </c>
      <c r="R150" s="6">
        <f t="shared" si="42"/>
        <v>0.43414166374684199</v>
      </c>
      <c r="S150" s="6">
        <f t="shared" si="43"/>
        <v>0.30349088092647575</v>
      </c>
      <c r="T150" s="6">
        <f t="shared" si="44"/>
        <v>0.26236745532668232</v>
      </c>
      <c r="U150" t="e">
        <f t="shared" si="49"/>
        <v>#DIV/0!</v>
      </c>
      <c r="V150" t="e">
        <f t="shared" si="50"/>
        <v>#DIV/0!</v>
      </c>
      <c r="W150" t="e">
        <f t="shared" si="51"/>
        <v>#DIV/0!</v>
      </c>
      <c r="X150" t="s">
        <v>352</v>
      </c>
      <c r="Y150" t="s">
        <v>357</v>
      </c>
      <c r="Z150" t="s">
        <v>178</v>
      </c>
    </row>
    <row r="151" spans="1:26" x14ac:dyDescent="0.25">
      <c r="A151" s="18"/>
      <c r="B151" s="18"/>
      <c r="C151" s="18"/>
      <c r="D151" s="3" t="e">
        <f t="shared" si="52"/>
        <v>#DIV/0!</v>
      </c>
      <c r="E151" s="4" t="e">
        <f t="shared" si="53"/>
        <v>#DIV/0!</v>
      </c>
      <c r="F151" s="41" t="e">
        <f t="shared" si="54"/>
        <v>#DIV/0!</v>
      </c>
      <c r="G151" s="7">
        <v>3.4365086089223951E-2</v>
      </c>
      <c r="H151" s="8">
        <f t="shared" si="45"/>
        <v>1.034365086089224</v>
      </c>
      <c r="I151" s="5" t="e">
        <f t="shared" si="46"/>
        <v>#DIV/0!</v>
      </c>
      <c r="J151" s="5" t="e">
        <f t="shared" si="47"/>
        <v>#DIV/0!</v>
      </c>
      <c r="K151" s="5" t="e">
        <f t="shared" si="48"/>
        <v>#DIV/0!</v>
      </c>
      <c r="L151">
        <v>2.3199999999999998</v>
      </c>
      <c r="M151">
        <v>3.33</v>
      </c>
      <c r="N151">
        <v>3.3</v>
      </c>
      <c r="O151" s="5">
        <f t="shared" si="39"/>
        <v>2.3997269997269992</v>
      </c>
      <c r="P151" s="5">
        <f t="shared" si="40"/>
        <v>3.4444357366771157</v>
      </c>
      <c r="Q151" s="5">
        <f t="shared" si="41"/>
        <v>3.413404784094439</v>
      </c>
      <c r="R151" s="6">
        <f t="shared" si="42"/>
        <v>0.41671406793929611</v>
      </c>
      <c r="S151" s="6">
        <f t="shared" si="43"/>
        <v>0.29032331460035044</v>
      </c>
      <c r="T151" s="6">
        <f t="shared" si="44"/>
        <v>0.29296261746035357</v>
      </c>
      <c r="U151" t="e">
        <f t="shared" si="49"/>
        <v>#DIV/0!</v>
      </c>
      <c r="V151" t="e">
        <f t="shared" si="50"/>
        <v>#DIV/0!</v>
      </c>
      <c r="W151" t="e">
        <f t="shared" si="51"/>
        <v>#DIV/0!</v>
      </c>
      <c r="X151" t="s">
        <v>362</v>
      </c>
      <c r="Y151" t="s">
        <v>355</v>
      </c>
      <c r="Z151" t="s">
        <v>178</v>
      </c>
    </row>
    <row r="152" spans="1:26" x14ac:dyDescent="0.25">
      <c r="A152" s="18"/>
      <c r="B152" s="18"/>
      <c r="C152" s="18"/>
      <c r="D152" s="3" t="e">
        <f t="shared" si="52"/>
        <v>#DIV/0!</v>
      </c>
      <c r="E152" s="4" t="e">
        <f t="shared" si="53"/>
        <v>#DIV/0!</v>
      </c>
      <c r="F152" s="41" t="e">
        <f t="shared" si="54"/>
        <v>#DIV/0!</v>
      </c>
      <c r="G152" s="7">
        <v>2.2420767380149975E-2</v>
      </c>
      <c r="H152" s="8">
        <f t="shared" si="45"/>
        <v>1.02242076738015</v>
      </c>
      <c r="I152" s="5" t="e">
        <f t="shared" si="46"/>
        <v>#DIV/0!</v>
      </c>
      <c r="J152" s="5" t="e">
        <f t="shared" si="47"/>
        <v>#DIV/0!</v>
      </c>
      <c r="K152" s="5" t="e">
        <f t="shared" si="48"/>
        <v>#DIV/0!</v>
      </c>
      <c r="L152">
        <v>2.02</v>
      </c>
      <c r="M152">
        <v>3.63</v>
      </c>
      <c r="N152">
        <v>3.97</v>
      </c>
      <c r="O152" s="5">
        <f t="shared" si="39"/>
        <v>2.0652899501079029</v>
      </c>
      <c r="P152" s="5">
        <f t="shared" si="40"/>
        <v>3.7113873855899442</v>
      </c>
      <c r="Q152" s="5">
        <f t="shared" si="41"/>
        <v>4.0590104464991956</v>
      </c>
      <c r="R152" s="6">
        <f t="shared" si="42"/>
        <v>0.48419351478844608</v>
      </c>
      <c r="S152" s="6">
        <f t="shared" si="43"/>
        <v>0.26944101924866698</v>
      </c>
      <c r="T152" s="6">
        <f t="shared" si="44"/>
        <v>0.24636546596288691</v>
      </c>
      <c r="U152" t="e">
        <f t="shared" si="49"/>
        <v>#DIV/0!</v>
      </c>
      <c r="V152" t="e">
        <f t="shared" si="50"/>
        <v>#DIV/0!</v>
      </c>
      <c r="W152" t="e">
        <f t="shared" si="51"/>
        <v>#DIV/0!</v>
      </c>
      <c r="X152" t="s">
        <v>88</v>
      </c>
      <c r="Y152" t="s">
        <v>145</v>
      </c>
      <c r="Z152" t="s">
        <v>182</v>
      </c>
    </row>
    <row r="153" spans="1:26" x14ac:dyDescent="0.25">
      <c r="A153" s="18"/>
      <c r="B153" s="18"/>
      <c r="C153" s="18"/>
      <c r="D153" s="3" t="e">
        <f t="shared" si="52"/>
        <v>#DIV/0!</v>
      </c>
      <c r="E153" s="4" t="e">
        <f t="shared" si="53"/>
        <v>#DIV/0!</v>
      </c>
      <c r="F153" s="41" t="e">
        <f t="shared" si="54"/>
        <v>#DIV/0!</v>
      </c>
      <c r="G153" s="7">
        <v>3.5814311783619823E-2</v>
      </c>
      <c r="H153" s="8">
        <f t="shared" si="45"/>
        <v>1.0358143117836198</v>
      </c>
      <c r="I153" s="5" t="e">
        <f t="shared" si="46"/>
        <v>#DIV/0!</v>
      </c>
      <c r="J153" s="5" t="e">
        <f t="shared" si="47"/>
        <v>#DIV/0!</v>
      </c>
      <c r="K153" s="5" t="e">
        <f t="shared" si="48"/>
        <v>#DIV/0!</v>
      </c>
      <c r="L153">
        <v>1.77</v>
      </c>
      <c r="M153">
        <v>3.48</v>
      </c>
      <c r="N153">
        <v>5.45</v>
      </c>
      <c r="O153" s="5">
        <f t="shared" si="39"/>
        <v>1.8333913318570072</v>
      </c>
      <c r="P153" s="5">
        <f t="shared" si="40"/>
        <v>3.6046338050069968</v>
      </c>
      <c r="Q153" s="5">
        <f t="shared" si="41"/>
        <v>5.6451879992207283</v>
      </c>
      <c r="R153" s="6">
        <f t="shared" si="42"/>
        <v>0.54543729024131415</v>
      </c>
      <c r="S153" s="6">
        <f t="shared" si="43"/>
        <v>0.27742069072618569</v>
      </c>
      <c r="T153" s="6">
        <f t="shared" si="44"/>
        <v>0.17714201903250021</v>
      </c>
      <c r="U153" t="e">
        <f t="shared" si="49"/>
        <v>#DIV/0!</v>
      </c>
      <c r="V153" t="e">
        <f t="shared" si="50"/>
        <v>#DIV/0!</v>
      </c>
      <c r="W153" t="e">
        <f t="shared" si="51"/>
        <v>#DIV/0!</v>
      </c>
      <c r="X153" t="s">
        <v>475</v>
      </c>
      <c r="Y153" t="s">
        <v>476</v>
      </c>
      <c r="Z153" t="s">
        <v>481</v>
      </c>
    </row>
    <row r="154" spans="1:26" x14ac:dyDescent="0.25">
      <c r="A154" s="18"/>
      <c r="B154" s="18"/>
      <c r="C154" s="18"/>
      <c r="D154" s="3" t="e">
        <f t="shared" si="52"/>
        <v>#DIV/0!</v>
      </c>
      <c r="E154" s="4" t="e">
        <f t="shared" si="53"/>
        <v>#DIV/0!</v>
      </c>
      <c r="F154" s="41" t="e">
        <f t="shared" si="54"/>
        <v>#DIV/0!</v>
      </c>
      <c r="G154" s="7">
        <v>3.2222228627945437E-2</v>
      </c>
      <c r="H154" s="8">
        <f t="shared" si="45"/>
        <v>1.0322222286279454</v>
      </c>
      <c r="I154" s="5" t="e">
        <f t="shared" si="46"/>
        <v>#DIV/0!</v>
      </c>
      <c r="J154" s="5" t="e">
        <f t="shared" si="47"/>
        <v>#DIV/0!</v>
      </c>
      <c r="K154" s="5" t="e">
        <f t="shared" si="48"/>
        <v>#DIV/0!</v>
      </c>
      <c r="L154">
        <v>2.56</v>
      </c>
      <c r="M154">
        <v>2.93</v>
      </c>
      <c r="N154">
        <v>3.33</v>
      </c>
      <c r="O154" s="5">
        <f t="shared" si="39"/>
        <v>2.6424889052875402</v>
      </c>
      <c r="P154" s="5">
        <f t="shared" si="40"/>
        <v>3.0244111298798804</v>
      </c>
      <c r="Q154" s="5">
        <f t="shared" si="41"/>
        <v>3.4373000213310583</v>
      </c>
      <c r="R154" s="6">
        <f t="shared" si="42"/>
        <v>0.37843110637060018</v>
      </c>
      <c r="S154" s="6">
        <f t="shared" si="43"/>
        <v>0.33064287792107044</v>
      </c>
      <c r="T154" s="6">
        <f t="shared" si="44"/>
        <v>0.29092601570832927</v>
      </c>
      <c r="U154" t="e">
        <f t="shared" si="49"/>
        <v>#DIV/0!</v>
      </c>
      <c r="V154" t="e">
        <f t="shared" si="50"/>
        <v>#DIV/0!</v>
      </c>
      <c r="W154" t="e">
        <f t="shared" si="51"/>
        <v>#DIV/0!</v>
      </c>
      <c r="X154" t="s">
        <v>477</v>
      </c>
      <c r="Y154" t="s">
        <v>478</v>
      </c>
      <c r="Z154" t="s">
        <v>481</v>
      </c>
    </row>
    <row r="155" spans="1:26" x14ac:dyDescent="0.25">
      <c r="A155" s="18"/>
      <c r="B155" s="18"/>
      <c r="C155" s="18"/>
      <c r="D155" s="3" t="e">
        <f t="shared" si="52"/>
        <v>#DIV/0!</v>
      </c>
      <c r="E155" s="4" t="e">
        <f t="shared" si="53"/>
        <v>#DIV/0!</v>
      </c>
      <c r="F155" s="41" t="e">
        <f t="shared" si="54"/>
        <v>#DIV/0!</v>
      </c>
      <c r="G155" s="7">
        <v>3.9790774062699263E-2</v>
      </c>
      <c r="H155" s="8">
        <f t="shared" si="45"/>
        <v>1.0397907740626993</v>
      </c>
      <c r="I155" s="5" t="e">
        <f t="shared" si="46"/>
        <v>#DIV/0!</v>
      </c>
      <c r="J155" s="5" t="e">
        <f t="shared" si="47"/>
        <v>#DIV/0!</v>
      </c>
      <c r="K155" s="5" t="e">
        <f t="shared" si="48"/>
        <v>#DIV/0!</v>
      </c>
      <c r="L155">
        <v>3.61</v>
      </c>
      <c r="M155">
        <v>3.88</v>
      </c>
      <c r="N155">
        <v>1.98</v>
      </c>
      <c r="O155" s="5">
        <f t="shared" si="39"/>
        <v>3.7536446943663444</v>
      </c>
      <c r="P155" s="5">
        <f t="shared" si="40"/>
        <v>4.0343882033632728</v>
      </c>
      <c r="Q155" s="5">
        <f t="shared" si="41"/>
        <v>2.0587857326441443</v>
      </c>
      <c r="R155" s="6">
        <f t="shared" si="42"/>
        <v>0.26640774005617779</v>
      </c>
      <c r="S155" s="6">
        <f t="shared" si="43"/>
        <v>0.24786905711412421</v>
      </c>
      <c r="T155" s="6">
        <f t="shared" si="44"/>
        <v>0.48572320282969794</v>
      </c>
      <c r="U155" t="e">
        <f t="shared" si="49"/>
        <v>#DIV/0!</v>
      </c>
      <c r="V155" t="e">
        <f t="shared" si="50"/>
        <v>#DIV/0!</v>
      </c>
      <c r="W155" t="e">
        <f t="shared" si="51"/>
        <v>#DIV/0!</v>
      </c>
      <c r="X155" t="s">
        <v>100</v>
      </c>
      <c r="Y155" t="s">
        <v>102</v>
      </c>
      <c r="Z155" t="s">
        <v>183</v>
      </c>
    </row>
    <row r="156" spans="1:26" x14ac:dyDescent="0.25">
      <c r="A156" s="18"/>
      <c r="B156" s="18"/>
      <c r="C156" s="18"/>
      <c r="D156" s="3"/>
      <c r="E156" s="4"/>
      <c r="F156" s="4"/>
      <c r="G156" s="7"/>
      <c r="H156" s="8"/>
      <c r="I156" s="5"/>
      <c r="J156" s="5"/>
      <c r="K156" s="5"/>
      <c r="O156" s="5"/>
      <c r="P156" s="5"/>
      <c r="Q156" s="5"/>
      <c r="R156" s="6"/>
      <c r="S156" s="6"/>
      <c r="T156" s="6"/>
    </row>
    <row r="157" spans="1:26" x14ac:dyDescent="0.25">
      <c r="A157" s="18"/>
      <c r="B157" s="18"/>
      <c r="C157" s="18"/>
      <c r="D157" s="3"/>
      <c r="E157" s="4"/>
      <c r="F157" s="4"/>
      <c r="G157" s="7"/>
      <c r="H157" s="8"/>
      <c r="I157" s="5"/>
      <c r="J157" s="5"/>
      <c r="K157" s="5"/>
      <c r="O157" s="5"/>
      <c r="P157" s="5"/>
      <c r="Q157" s="5"/>
      <c r="R157" s="6"/>
      <c r="S157" s="6"/>
      <c r="T157" s="6"/>
    </row>
    <row r="158" spans="1:26" x14ac:dyDescent="0.25">
      <c r="A158" s="18"/>
      <c r="B158" s="18"/>
      <c r="C158" s="18"/>
      <c r="D158" s="3"/>
      <c r="E158" s="4"/>
      <c r="F158" s="4"/>
      <c r="G158" s="7"/>
      <c r="H158" s="8"/>
      <c r="I158" s="5"/>
      <c r="J158" s="5"/>
      <c r="K158" s="5"/>
      <c r="O158" s="5"/>
      <c r="P158" s="5"/>
      <c r="Q158" s="5"/>
      <c r="R158" s="6"/>
      <c r="S158" s="6"/>
      <c r="T158" s="6"/>
    </row>
    <row r="159" spans="1:26" x14ac:dyDescent="0.25">
      <c r="A159" s="18"/>
      <c r="B159" s="18"/>
      <c r="C159" s="18"/>
      <c r="D159" s="3"/>
      <c r="E159" s="4"/>
      <c r="F159" s="4"/>
      <c r="G159" s="7"/>
      <c r="H159" s="8"/>
      <c r="I159" s="5"/>
      <c r="J159" s="5"/>
      <c r="K159" s="5"/>
      <c r="O159" s="5"/>
      <c r="P159" s="5"/>
      <c r="Q159" s="5"/>
      <c r="R159" s="6"/>
      <c r="S159" s="6"/>
      <c r="T159" s="6"/>
    </row>
    <row r="160" spans="1:26" x14ac:dyDescent="0.25">
      <c r="A160" s="18"/>
      <c r="B160" s="18"/>
      <c r="C160" s="18"/>
      <c r="D160" s="3"/>
      <c r="E160" s="4"/>
      <c r="F160" s="4"/>
      <c r="G160" s="7"/>
      <c r="H160" s="8"/>
      <c r="I160" s="5"/>
      <c r="J160" s="5"/>
      <c r="K160" s="5"/>
      <c r="O160" s="5"/>
      <c r="P160" s="5"/>
      <c r="Q160" s="5"/>
      <c r="R160" s="6"/>
      <c r="S160" s="6"/>
      <c r="T160" s="6"/>
    </row>
    <row r="161" spans="1:20" x14ac:dyDescent="0.25">
      <c r="A161" s="18"/>
      <c r="B161" s="18"/>
      <c r="C161" s="18"/>
      <c r="D161" s="3"/>
      <c r="E161" s="4"/>
      <c r="F161" s="4"/>
      <c r="G161" s="7"/>
      <c r="H161" s="8"/>
      <c r="I161" s="5"/>
      <c r="J161" s="5"/>
      <c r="K161" s="5"/>
      <c r="O161" s="5"/>
      <c r="P161" s="5"/>
      <c r="Q161" s="5"/>
      <c r="R161" s="6"/>
      <c r="S161" s="6"/>
      <c r="T161" s="6"/>
    </row>
    <row r="162" spans="1:20" x14ac:dyDescent="0.25">
      <c r="A162" s="18"/>
      <c r="B162" s="18"/>
      <c r="C162" s="18"/>
      <c r="D162" s="3"/>
      <c r="E162" s="4"/>
      <c r="F162" s="4"/>
      <c r="G162" s="7"/>
      <c r="H162" s="8"/>
      <c r="I162" s="5"/>
      <c r="J162" s="5"/>
      <c r="K162" s="5"/>
      <c r="O162" s="5"/>
      <c r="P162" s="5"/>
      <c r="Q162" s="5"/>
      <c r="R162" s="6"/>
      <c r="S162" s="6"/>
      <c r="T162" s="6"/>
    </row>
    <row r="163" spans="1:20" x14ac:dyDescent="0.25">
      <c r="A163" s="18"/>
      <c r="B163" s="18"/>
      <c r="C163" s="18"/>
      <c r="D163" s="3"/>
      <c r="E163" s="4"/>
      <c r="F163" s="4"/>
      <c r="G163" s="7"/>
      <c r="H163" s="8"/>
      <c r="I163" s="5"/>
      <c r="J163" s="5"/>
      <c r="K163" s="5"/>
      <c r="O163" s="5"/>
      <c r="P163" s="5"/>
      <c r="Q163" s="5"/>
      <c r="R163" s="6"/>
      <c r="S163" s="6"/>
      <c r="T163" s="6"/>
    </row>
    <row r="164" spans="1:20" x14ac:dyDescent="0.25">
      <c r="A164" s="18"/>
      <c r="B164" s="18"/>
      <c r="C164" s="18"/>
      <c r="D164" s="3"/>
      <c r="E164" s="4"/>
      <c r="F164" s="4"/>
      <c r="G164" s="7"/>
      <c r="H164" s="8"/>
      <c r="I164" s="5"/>
      <c r="J164" s="5"/>
      <c r="K164" s="5"/>
      <c r="O164" s="5"/>
      <c r="P164" s="5"/>
      <c r="Q164" s="5"/>
      <c r="R164" s="6"/>
      <c r="S164" s="6"/>
      <c r="T164" s="6"/>
    </row>
    <row r="165" spans="1:20" x14ac:dyDescent="0.25">
      <c r="A165" s="18"/>
      <c r="B165" s="18"/>
      <c r="C165" s="18"/>
      <c r="D165" s="3"/>
      <c r="E165" s="4"/>
      <c r="F165" s="4"/>
      <c r="G165" s="7"/>
      <c r="H165" s="8"/>
      <c r="I165" s="5"/>
      <c r="J165" s="5"/>
      <c r="K165" s="5"/>
      <c r="O165" s="5"/>
      <c r="P165" s="5"/>
      <c r="Q165" s="5"/>
      <c r="R165" s="6"/>
      <c r="S165" s="6"/>
      <c r="T165" s="6"/>
    </row>
    <row r="166" spans="1:20" x14ac:dyDescent="0.25">
      <c r="A166" s="18"/>
      <c r="B166" s="18"/>
      <c r="C166" s="18"/>
      <c r="D166" s="3"/>
      <c r="E166" s="4"/>
      <c r="F166" s="4"/>
      <c r="G166" s="7"/>
      <c r="H166" s="8"/>
      <c r="I166" s="5"/>
      <c r="J166" s="5"/>
      <c r="K166" s="5"/>
      <c r="O166" s="5"/>
      <c r="P166" s="5"/>
      <c r="Q166" s="5"/>
      <c r="R166" s="6"/>
      <c r="S166" s="6"/>
      <c r="T166" s="6"/>
    </row>
    <row r="167" spans="1:20" x14ac:dyDescent="0.25">
      <c r="A167" s="18"/>
      <c r="B167" s="18"/>
      <c r="C167" s="18"/>
      <c r="D167" s="3"/>
      <c r="E167" s="4"/>
      <c r="F167" s="4"/>
      <c r="G167" s="7"/>
      <c r="H167" s="8"/>
      <c r="I167" s="5"/>
      <c r="J167" s="5"/>
      <c r="K167" s="5"/>
      <c r="O167" s="5"/>
      <c r="P167" s="5"/>
      <c r="Q167" s="5"/>
      <c r="R167" s="6"/>
      <c r="S167" s="6"/>
      <c r="T167" s="6"/>
    </row>
    <row r="168" spans="1:20" x14ac:dyDescent="0.25">
      <c r="A168" s="18"/>
      <c r="B168" s="18"/>
      <c r="C168" s="18"/>
      <c r="D168" s="3"/>
      <c r="E168" s="4"/>
      <c r="F168" s="4"/>
      <c r="G168" s="7"/>
      <c r="H168" s="8"/>
      <c r="I168" s="5"/>
      <c r="J168" s="5"/>
      <c r="K168" s="5"/>
      <c r="O168" s="5"/>
      <c r="P168" s="5"/>
      <c r="Q168" s="5"/>
      <c r="R168" s="6"/>
      <c r="S168" s="6"/>
      <c r="T168" s="6"/>
    </row>
    <row r="169" spans="1:20" x14ac:dyDescent="0.25">
      <c r="A169" s="18"/>
      <c r="B169" s="18"/>
      <c r="C169" s="18"/>
      <c r="D169" s="3"/>
      <c r="E169" s="4"/>
      <c r="F169" s="4"/>
      <c r="G169" s="7"/>
      <c r="H169" s="8"/>
      <c r="I169" s="5"/>
      <c r="J169" s="5"/>
      <c r="K169" s="5"/>
      <c r="O169" s="5"/>
      <c r="P169" s="5"/>
      <c r="Q169" s="5"/>
      <c r="R169" s="6"/>
      <c r="S169" s="6"/>
      <c r="T169" s="6"/>
    </row>
    <row r="170" spans="1:20" x14ac:dyDescent="0.25">
      <c r="A170" s="18"/>
      <c r="B170" s="18"/>
      <c r="C170" s="18"/>
      <c r="D170" s="3"/>
      <c r="E170" s="4"/>
      <c r="F170" s="4"/>
      <c r="G170" s="7"/>
      <c r="H170" s="8"/>
      <c r="I170" s="5"/>
      <c r="J170" s="5"/>
      <c r="K170" s="5"/>
      <c r="O170" s="5"/>
      <c r="P170" s="5"/>
      <c r="Q170" s="5"/>
      <c r="R170" s="6"/>
      <c r="S170" s="6"/>
      <c r="T170" s="6"/>
    </row>
    <row r="171" spans="1:20" x14ac:dyDescent="0.25">
      <c r="A171" s="18"/>
      <c r="B171" s="18"/>
      <c r="C171" s="18"/>
      <c r="D171" s="3"/>
      <c r="E171" s="4"/>
      <c r="F171" s="4"/>
      <c r="G171" s="7"/>
      <c r="H171" s="8"/>
      <c r="I171" s="5"/>
      <c r="J171" s="5"/>
      <c r="K171" s="5"/>
      <c r="O171" s="5"/>
      <c r="P171" s="5"/>
      <c r="Q171" s="5"/>
      <c r="R171" s="6"/>
      <c r="S171" s="6"/>
      <c r="T171" s="6"/>
    </row>
    <row r="172" spans="1:20" x14ac:dyDescent="0.25">
      <c r="A172" s="18"/>
      <c r="B172" s="18"/>
      <c r="C172" s="18"/>
      <c r="D172" s="3"/>
      <c r="E172" s="4"/>
      <c r="F172" s="4"/>
      <c r="G172" s="7"/>
      <c r="H172" s="8"/>
      <c r="I172" s="5"/>
      <c r="J172" s="5"/>
      <c r="K172" s="5"/>
      <c r="O172" s="5"/>
      <c r="P172" s="5"/>
      <c r="Q172" s="5"/>
      <c r="R172" s="6"/>
      <c r="S172" s="6"/>
      <c r="T172" s="6"/>
    </row>
    <row r="173" spans="1:20" x14ac:dyDescent="0.25">
      <c r="A173" s="18"/>
      <c r="B173" s="18"/>
      <c r="C173" s="18"/>
      <c r="D173" s="3"/>
      <c r="E173" s="4"/>
      <c r="F173" s="4"/>
      <c r="G173" s="7"/>
      <c r="H173" s="8"/>
      <c r="I173" s="5"/>
      <c r="J173" s="5"/>
      <c r="K173" s="5"/>
      <c r="O173" s="5"/>
      <c r="P173" s="5"/>
      <c r="Q173" s="5"/>
      <c r="R173" s="6"/>
      <c r="S173" s="6"/>
      <c r="T173" s="6"/>
    </row>
    <row r="174" spans="1:20" x14ac:dyDescent="0.25">
      <c r="A174" s="18"/>
      <c r="B174" s="18"/>
      <c r="C174" s="18"/>
      <c r="D174" s="3"/>
      <c r="E174" s="4"/>
      <c r="F174" s="4"/>
      <c r="G174" s="7"/>
      <c r="H174" s="8"/>
      <c r="I174" s="5"/>
      <c r="J174" s="5"/>
      <c r="K174" s="5"/>
      <c r="O174" s="5"/>
      <c r="P174" s="5"/>
      <c r="Q174" s="5"/>
      <c r="R174" s="6"/>
      <c r="S174" s="6"/>
      <c r="T174" s="6"/>
    </row>
    <row r="175" spans="1:20" x14ac:dyDescent="0.25">
      <c r="A175" s="18"/>
      <c r="B175" s="18"/>
      <c r="C175" s="18"/>
      <c r="D175" s="3"/>
      <c r="E175" s="4"/>
      <c r="F175" s="4"/>
      <c r="G175" s="7"/>
      <c r="H175" s="8"/>
      <c r="I175" s="5"/>
      <c r="J175" s="5"/>
      <c r="K175" s="5"/>
      <c r="O175" s="5"/>
      <c r="P175" s="5"/>
      <c r="Q175" s="5"/>
      <c r="R175" s="6"/>
      <c r="S175" s="6"/>
      <c r="T175" s="6"/>
    </row>
    <row r="176" spans="1:20" x14ac:dyDescent="0.25">
      <c r="A176" s="18"/>
      <c r="B176" s="18"/>
      <c r="C176" s="18"/>
      <c r="D176" s="3"/>
      <c r="E176" s="4"/>
      <c r="F176" s="4"/>
      <c r="G176" s="7"/>
      <c r="H176" s="8"/>
      <c r="I176" s="5"/>
      <c r="J176" s="5"/>
      <c r="K176" s="5"/>
      <c r="O176" s="5"/>
      <c r="P176" s="5"/>
      <c r="Q176" s="5"/>
      <c r="R176" s="6"/>
      <c r="S176" s="6"/>
      <c r="T176" s="6"/>
    </row>
    <row r="177" spans="1:20" x14ac:dyDescent="0.25">
      <c r="A177" s="18"/>
      <c r="B177" s="18"/>
      <c r="C177" s="18"/>
      <c r="D177" s="3"/>
      <c r="E177" s="4"/>
      <c r="F177" s="4"/>
      <c r="G177" s="7"/>
      <c r="H177" s="8"/>
      <c r="I177" s="5"/>
      <c r="J177" s="5"/>
      <c r="K177" s="5"/>
      <c r="O177" s="5"/>
      <c r="P177" s="5"/>
      <c r="Q177" s="5"/>
      <c r="R177" s="6"/>
      <c r="S177" s="6"/>
      <c r="T177" s="6"/>
    </row>
    <row r="178" spans="1:20" x14ac:dyDescent="0.25">
      <c r="A178" s="18"/>
      <c r="B178" s="18"/>
      <c r="C178" s="18"/>
      <c r="D178" s="3"/>
      <c r="E178" s="4"/>
      <c r="F178" s="4"/>
      <c r="G178" s="7"/>
      <c r="H178" s="8"/>
      <c r="I178" s="5"/>
      <c r="J178" s="5"/>
      <c r="K178" s="5"/>
      <c r="O178" s="5"/>
      <c r="P178" s="5"/>
      <c r="Q178" s="5"/>
      <c r="R178" s="6"/>
      <c r="S178" s="6"/>
      <c r="T178" s="6"/>
    </row>
    <row r="179" spans="1:20" x14ac:dyDescent="0.25">
      <c r="A179" s="18"/>
      <c r="B179" s="18"/>
      <c r="C179" s="18"/>
      <c r="D179" s="3"/>
      <c r="E179" s="4"/>
      <c r="F179" s="4"/>
      <c r="G179" s="7"/>
      <c r="H179" s="8"/>
      <c r="I179" s="5"/>
      <c r="J179" s="5"/>
      <c r="K179" s="5"/>
      <c r="O179" s="5"/>
      <c r="P179" s="5"/>
      <c r="Q179" s="5"/>
      <c r="R179" s="6"/>
      <c r="S179" s="6"/>
      <c r="T179" s="6"/>
    </row>
    <row r="180" spans="1:20" x14ac:dyDescent="0.25">
      <c r="A180" s="18"/>
      <c r="B180" s="18"/>
      <c r="C180" s="18"/>
      <c r="D180" s="3"/>
      <c r="E180" s="4"/>
      <c r="F180" s="4"/>
      <c r="G180" s="7"/>
      <c r="H180" s="8"/>
      <c r="I180" s="5"/>
      <c r="J180" s="5"/>
      <c r="K180" s="5"/>
      <c r="O180" s="5"/>
      <c r="P180" s="5"/>
      <c r="Q180" s="5"/>
      <c r="R180" s="6"/>
      <c r="S180" s="6"/>
      <c r="T180" s="6"/>
    </row>
    <row r="181" spans="1:20" x14ac:dyDescent="0.25">
      <c r="A181" s="18"/>
      <c r="B181" s="18"/>
      <c r="C181" s="18"/>
      <c r="D181" s="3"/>
      <c r="E181" s="4"/>
      <c r="F181" s="4"/>
      <c r="G181" s="7"/>
      <c r="H181" s="8"/>
      <c r="I181" s="5"/>
      <c r="J181" s="5"/>
      <c r="K181" s="5"/>
      <c r="O181" s="5"/>
      <c r="P181" s="5"/>
      <c r="Q181" s="5"/>
      <c r="R181" s="6"/>
      <c r="S181" s="6"/>
      <c r="T181" s="6"/>
    </row>
    <row r="182" spans="1:20" x14ac:dyDescent="0.25">
      <c r="A182" s="18"/>
      <c r="B182" s="18"/>
      <c r="C182" s="18"/>
      <c r="D182" s="3"/>
      <c r="E182" s="4"/>
      <c r="F182" s="4"/>
      <c r="G182" s="7"/>
      <c r="H182" s="8"/>
      <c r="I182" s="5"/>
      <c r="J182" s="5"/>
      <c r="K182" s="5"/>
      <c r="O182" s="5"/>
      <c r="P182" s="5"/>
      <c r="Q182" s="5"/>
      <c r="R182" s="6"/>
      <c r="S182" s="6"/>
      <c r="T182" s="6"/>
    </row>
    <row r="183" spans="1:20" x14ac:dyDescent="0.25">
      <c r="A183" s="18"/>
      <c r="B183" s="18"/>
      <c r="C183" s="18"/>
      <c r="D183" s="3"/>
      <c r="E183" s="4"/>
      <c r="F183" s="4"/>
      <c r="G183" s="7"/>
      <c r="H183" s="8"/>
      <c r="I183" s="5"/>
      <c r="J183" s="5"/>
      <c r="K183" s="5"/>
      <c r="O183" s="5"/>
      <c r="P183" s="5"/>
      <c r="Q183" s="5"/>
      <c r="R183" s="6"/>
      <c r="S183" s="6"/>
      <c r="T183" s="6"/>
    </row>
    <row r="184" spans="1:20" x14ac:dyDescent="0.25">
      <c r="A184" s="18"/>
      <c r="B184" s="18"/>
      <c r="C184" s="18"/>
      <c r="D184" s="3"/>
      <c r="E184" s="4"/>
      <c r="F184" s="4"/>
      <c r="G184" s="7"/>
      <c r="H184" s="8"/>
      <c r="I184" s="5"/>
      <c r="J184" s="5"/>
      <c r="K184" s="5"/>
      <c r="O184" s="5"/>
      <c r="P184" s="5"/>
      <c r="Q184" s="5"/>
      <c r="R184" s="6"/>
      <c r="S184" s="6"/>
      <c r="T184" s="6"/>
    </row>
    <row r="185" spans="1:20" x14ac:dyDescent="0.25">
      <c r="A185" s="18"/>
      <c r="B185" s="18"/>
      <c r="C185" s="18"/>
      <c r="D185" s="3"/>
      <c r="E185" s="4"/>
      <c r="F185" s="4"/>
      <c r="G185" s="7"/>
      <c r="H185" s="8"/>
      <c r="I185" s="5"/>
      <c r="J185" s="5"/>
      <c r="K185" s="5"/>
      <c r="O185" s="5"/>
      <c r="P185" s="5"/>
      <c r="Q185" s="5"/>
      <c r="R185" s="6"/>
      <c r="S185" s="6"/>
      <c r="T185" s="6"/>
    </row>
    <row r="186" spans="1:20" x14ac:dyDescent="0.25">
      <c r="A186" s="18"/>
      <c r="B186" s="18"/>
      <c r="C186" s="18"/>
      <c r="D186" s="3"/>
      <c r="E186" s="4"/>
      <c r="F186" s="4"/>
      <c r="G186" s="30"/>
      <c r="H186" s="8"/>
      <c r="I186" s="5"/>
      <c r="J186" s="5"/>
      <c r="K186" s="5"/>
      <c r="O186" s="5"/>
      <c r="P186" s="5"/>
      <c r="Q186" s="5"/>
      <c r="R186" s="6"/>
      <c r="S186" s="6"/>
      <c r="T186" s="6"/>
    </row>
    <row r="187" spans="1:20" x14ac:dyDescent="0.25">
      <c r="A187" s="18"/>
      <c r="B187" s="18"/>
      <c r="C187" s="18"/>
      <c r="D187" s="3"/>
      <c r="E187" s="4"/>
      <c r="F187" s="4"/>
      <c r="G187" s="30"/>
      <c r="H187" s="8"/>
      <c r="I187" s="5"/>
      <c r="J187" s="5"/>
      <c r="K187" s="5"/>
      <c r="O187" s="5"/>
      <c r="P187" s="5"/>
      <c r="Q187" s="5"/>
      <c r="R187" s="6"/>
      <c r="S187" s="6"/>
      <c r="T187" s="6"/>
    </row>
    <row r="188" spans="1:20" x14ac:dyDescent="0.25">
      <c r="A188" s="18"/>
      <c r="B188" s="18"/>
      <c r="C188" s="18"/>
      <c r="D188" s="3"/>
      <c r="E188" s="4"/>
      <c r="F188" s="4"/>
      <c r="G188" s="30"/>
      <c r="H188" s="8"/>
      <c r="I188" s="5"/>
      <c r="J188" s="5"/>
      <c r="K188" s="5"/>
      <c r="O188" s="5"/>
      <c r="P188" s="5"/>
      <c r="Q188" s="5"/>
      <c r="R188" s="6"/>
      <c r="S188" s="6"/>
      <c r="T188" s="6"/>
    </row>
    <row r="189" spans="1:20" x14ac:dyDescent="0.25">
      <c r="A189" s="18"/>
      <c r="B189" s="18"/>
      <c r="C189" s="18"/>
      <c r="D189" s="3"/>
      <c r="E189" s="4"/>
      <c r="F189" s="4"/>
      <c r="G189" s="30"/>
      <c r="H189" s="8"/>
      <c r="I189" s="5"/>
      <c r="J189" s="5"/>
      <c r="K189" s="5"/>
      <c r="O189" s="5"/>
      <c r="P189" s="5"/>
      <c r="Q189" s="5"/>
      <c r="R189" s="6"/>
      <c r="S189" s="6"/>
      <c r="T189" s="6"/>
    </row>
    <row r="190" spans="1:20" x14ac:dyDescent="0.25">
      <c r="A190" s="18"/>
      <c r="B190" s="18"/>
      <c r="C190" s="18"/>
      <c r="D190" s="3"/>
      <c r="E190" s="4"/>
      <c r="F190" s="4"/>
      <c r="G190" s="30"/>
      <c r="H190" s="8"/>
      <c r="I190" s="5"/>
      <c r="J190" s="5"/>
      <c r="K190" s="5"/>
      <c r="O190" s="5"/>
      <c r="P190" s="5"/>
      <c r="Q190" s="5"/>
      <c r="R190" s="6"/>
      <c r="S190" s="6"/>
      <c r="T190" s="6"/>
    </row>
    <row r="191" spans="1:20" x14ac:dyDescent="0.25">
      <c r="A191" s="18"/>
      <c r="B191" s="18"/>
      <c r="C191" s="18"/>
      <c r="D191" s="3"/>
      <c r="E191" s="4"/>
      <c r="F191" s="4"/>
      <c r="G191" s="30"/>
      <c r="H191" s="8"/>
      <c r="I191" s="5"/>
      <c r="J191" s="5"/>
      <c r="K191" s="5"/>
      <c r="O191" s="5"/>
      <c r="P191" s="5"/>
      <c r="Q191" s="5"/>
      <c r="R191" s="6"/>
      <c r="S191" s="6"/>
      <c r="T191" s="6"/>
    </row>
    <row r="192" spans="1:20" x14ac:dyDescent="0.25">
      <c r="A192" s="18"/>
      <c r="B192" s="18"/>
      <c r="C192" s="18"/>
      <c r="D192" s="3"/>
      <c r="E192" s="4"/>
      <c r="F192" s="4"/>
      <c r="G192" s="30"/>
      <c r="H192" s="8"/>
      <c r="I192" s="5"/>
      <c r="J192" s="5"/>
      <c r="K192" s="5"/>
      <c r="O192" s="5"/>
      <c r="P192" s="5"/>
      <c r="Q192" s="5"/>
      <c r="R192" s="6"/>
      <c r="S192" s="6"/>
      <c r="T192" s="6"/>
    </row>
    <row r="193" spans="1:20" x14ac:dyDescent="0.25">
      <c r="A193" s="18"/>
      <c r="B193" s="18"/>
      <c r="C193" s="18"/>
      <c r="D193" s="3"/>
      <c r="E193" s="4"/>
      <c r="F193" s="4"/>
      <c r="G193" s="30"/>
      <c r="H193" s="8"/>
      <c r="I193" s="5"/>
      <c r="J193" s="5"/>
      <c r="K193" s="5"/>
      <c r="O193" s="5"/>
      <c r="P193" s="5"/>
      <c r="Q193" s="5"/>
      <c r="R193" s="6"/>
      <c r="S193" s="6"/>
      <c r="T193" s="6"/>
    </row>
    <row r="194" spans="1:20" x14ac:dyDescent="0.25">
      <c r="A194" s="18"/>
      <c r="B194" s="18"/>
      <c r="C194" s="18"/>
      <c r="D194" s="3"/>
      <c r="E194" s="4"/>
      <c r="F194" s="4"/>
      <c r="G194" s="30"/>
      <c r="H194" s="8"/>
      <c r="I194" s="5"/>
      <c r="J194" s="5"/>
      <c r="K194" s="5"/>
      <c r="O194" s="5"/>
      <c r="P194" s="5"/>
      <c r="Q194" s="5"/>
      <c r="R194" s="6"/>
      <c r="S194" s="6"/>
      <c r="T194" s="6"/>
    </row>
    <row r="195" spans="1:20" x14ac:dyDescent="0.25">
      <c r="A195" s="18"/>
      <c r="B195" s="18"/>
      <c r="C195" s="18"/>
      <c r="D195" s="3"/>
      <c r="E195" s="4"/>
      <c r="F195" s="4"/>
      <c r="G195" s="30"/>
      <c r="H195" s="8"/>
      <c r="I195" s="5"/>
      <c r="J195" s="5"/>
      <c r="K195" s="5"/>
      <c r="O195" s="5"/>
      <c r="P195" s="5"/>
      <c r="Q195" s="5"/>
      <c r="R195" s="6"/>
      <c r="S195" s="6"/>
      <c r="T195" s="6"/>
    </row>
    <row r="196" spans="1:20" x14ac:dyDescent="0.25">
      <c r="A196" s="18"/>
      <c r="B196" s="18"/>
      <c r="C196" s="18"/>
      <c r="D196" s="3"/>
      <c r="E196" s="4"/>
      <c r="F196" s="4"/>
      <c r="G196" s="30"/>
      <c r="H196" s="8"/>
      <c r="I196" s="5"/>
      <c r="J196" s="5"/>
      <c r="K196" s="5"/>
      <c r="O196" s="5"/>
      <c r="P196" s="5"/>
      <c r="Q196" s="5"/>
      <c r="R196" s="6"/>
      <c r="S196" s="6"/>
      <c r="T196" s="6"/>
    </row>
    <row r="197" spans="1:20" x14ac:dyDescent="0.25">
      <c r="A197" s="18"/>
      <c r="B197" s="18"/>
      <c r="C197" s="18"/>
      <c r="D197" s="3"/>
      <c r="E197" s="4"/>
      <c r="F197" s="4"/>
      <c r="G197" s="30"/>
      <c r="H197" s="8"/>
      <c r="I197" s="5"/>
      <c r="J197" s="5"/>
      <c r="K197" s="5"/>
      <c r="O197" s="5"/>
      <c r="P197" s="5"/>
      <c r="Q197" s="5"/>
      <c r="R197" s="6"/>
      <c r="S197" s="6"/>
      <c r="T197" s="6"/>
    </row>
    <row r="198" spans="1:20" x14ac:dyDescent="0.25">
      <c r="A198" s="18"/>
      <c r="B198" s="18"/>
      <c r="C198" s="18"/>
      <c r="D198" s="3"/>
      <c r="E198" s="4"/>
      <c r="F198" s="4"/>
      <c r="G198" s="30"/>
      <c r="H198" s="8"/>
      <c r="I198" s="5"/>
      <c r="J198" s="5"/>
      <c r="K198" s="5"/>
      <c r="O198" s="5"/>
      <c r="P198" s="5"/>
      <c r="Q198" s="5"/>
      <c r="R198" s="6"/>
      <c r="S198" s="6"/>
      <c r="T198" s="6"/>
    </row>
    <row r="199" spans="1:20" x14ac:dyDescent="0.25">
      <c r="A199" s="18"/>
      <c r="B199" s="18"/>
      <c r="C199" s="18"/>
      <c r="D199" s="3"/>
      <c r="E199" s="4"/>
      <c r="F199" s="4"/>
      <c r="G199" s="30"/>
      <c r="H199" s="8"/>
      <c r="I199" s="5"/>
      <c r="J199" s="5"/>
      <c r="K199" s="5"/>
      <c r="O199" s="5"/>
      <c r="P199" s="5"/>
      <c r="Q199" s="5"/>
      <c r="R199" s="6"/>
      <c r="S199" s="6"/>
      <c r="T199" s="6"/>
    </row>
    <row r="200" spans="1:20" x14ac:dyDescent="0.25">
      <c r="A200" s="18"/>
      <c r="B200" s="18"/>
      <c r="C200" s="18"/>
      <c r="D200" s="3"/>
      <c r="E200" s="4"/>
      <c r="F200" s="4"/>
      <c r="G200" s="30"/>
      <c r="H200" s="8"/>
      <c r="I200" s="5"/>
      <c r="J200" s="5"/>
      <c r="K200" s="5"/>
      <c r="O200" s="5"/>
      <c r="P200" s="5"/>
      <c r="Q200" s="5"/>
      <c r="R200" s="6"/>
      <c r="S200" s="6"/>
      <c r="T200" s="6"/>
    </row>
    <row r="201" spans="1:20" x14ac:dyDescent="0.25">
      <c r="A201" s="18"/>
      <c r="B201" s="18"/>
      <c r="C201" s="18"/>
      <c r="D201" s="3"/>
      <c r="E201" s="4"/>
      <c r="F201" s="4"/>
      <c r="G201" s="30"/>
      <c r="H201" s="8"/>
      <c r="I201" s="5"/>
      <c r="J201" s="5"/>
      <c r="K201" s="5"/>
      <c r="O201" s="5"/>
      <c r="P201" s="5"/>
      <c r="Q201" s="5"/>
      <c r="R201" s="6"/>
      <c r="S201" s="6"/>
      <c r="T201" s="6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2021-01-04T04:53:32Z</dcterms:modified>
</cp:coreProperties>
</file>